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3\f事業本部\05_Z室\長崎MICE\07_施設運営\02.運営サポート・ワンストップサービス\03.飲食関係\★ケータリング手続き関係書類\オーエン送付発注書データ211018\"/>
    </mc:Choice>
  </mc:AlternateContent>
  <xr:revisionPtr revIDLastSave="0" documentId="13_ncr:1_{53CBEA99-5790-44ED-8EDE-58695B022977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催事利用1日目" sheetId="10" r:id="rId1"/>
    <sheet name="催事利用2日目" sheetId="19" r:id="rId2"/>
    <sheet name="催事利用3日目" sheetId="20" r:id="rId3"/>
    <sheet name="催事利用4日目" sheetId="21" r:id="rId4"/>
    <sheet name="催事利用5日目" sheetId="22" r:id="rId5"/>
    <sheet name="Sheet1" sheetId="17" state="hidden" r:id="rId6"/>
  </sheets>
  <definedNames>
    <definedName name="_xlnm._FilterDatabase" localSheetId="5" hidden="1">Sheet1!#REF!</definedName>
    <definedName name="_xlnm._FilterDatabase" localSheetId="0" hidden="1">催事利用1日目!$A$19:$K$64</definedName>
    <definedName name="_xlnm._FilterDatabase" localSheetId="1" hidden="1">催事利用2日目!$A$19:$K$64</definedName>
    <definedName name="_xlnm._FilterDatabase" localSheetId="2" hidden="1">催事利用3日目!$A$19:$K$64</definedName>
    <definedName name="_xlnm._FilterDatabase" localSheetId="3" hidden="1">催事利用4日目!$A$19:$K$64</definedName>
    <definedName name="_xlnm._FilterDatabase" localSheetId="4" hidden="1">催事利用5日目!$A$19:$K$64</definedName>
    <definedName name="_xlnm.Print_Area" localSheetId="0">催事利用1日目!$A$1:$J$68</definedName>
    <definedName name="_xlnm.Print_Area" localSheetId="1">催事利用2日目!$A$1:$J$68</definedName>
    <definedName name="_xlnm.Print_Area" localSheetId="2">催事利用3日目!$A$1:$J$68</definedName>
    <definedName name="_xlnm.Print_Area" localSheetId="3">催事利用4日目!$A$1:$J$68</definedName>
    <definedName name="_xlnm.Print_Area" localSheetId="4">催事利用5日目!$A$1:$J$68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22" l="1"/>
  <c r="D67" i="22"/>
  <c r="C67" i="22"/>
  <c r="E66" i="22"/>
  <c r="D66" i="22"/>
  <c r="C66" i="22"/>
  <c r="E65" i="22"/>
  <c r="D65" i="22"/>
  <c r="C65" i="22"/>
  <c r="E67" i="21"/>
  <c r="D67" i="21"/>
  <c r="C67" i="21"/>
  <c r="E66" i="21"/>
  <c r="D66" i="21"/>
  <c r="C66" i="21"/>
  <c r="E65" i="21"/>
  <c r="D65" i="21"/>
  <c r="C65" i="21"/>
  <c r="E67" i="20"/>
  <c r="D67" i="20"/>
  <c r="C67" i="20"/>
  <c r="E66" i="20"/>
  <c r="D66" i="20"/>
  <c r="C66" i="20"/>
  <c r="E65" i="20"/>
  <c r="D65" i="20"/>
  <c r="C65" i="20"/>
  <c r="E67" i="19"/>
  <c r="D67" i="19"/>
  <c r="C67" i="19"/>
  <c r="E66" i="19"/>
  <c r="D66" i="19"/>
  <c r="C66" i="19"/>
  <c r="E65" i="19"/>
  <c r="D65" i="19"/>
  <c r="C65" i="19"/>
  <c r="E67" i="10"/>
  <c r="E66" i="10"/>
  <c r="E65" i="10"/>
  <c r="D67" i="10"/>
  <c r="D66" i="10"/>
  <c r="D65" i="10"/>
  <c r="C67" i="10"/>
  <c r="C66" i="10"/>
  <c r="C65" i="10"/>
  <c r="E21" i="10"/>
  <c r="J21" i="10" s="1"/>
  <c r="J67" i="19" l="1"/>
  <c r="J66" i="19"/>
  <c r="J65" i="19"/>
  <c r="J67" i="20"/>
  <c r="J66" i="20"/>
  <c r="J65" i="20"/>
  <c r="J67" i="21"/>
  <c r="J66" i="21"/>
  <c r="J65" i="21"/>
  <c r="J67" i="22"/>
  <c r="J66" i="22"/>
  <c r="J65" i="22"/>
  <c r="J67" i="10"/>
  <c r="J66" i="10"/>
  <c r="J65" i="10"/>
  <c r="F71" i="22" l="1"/>
  <c r="E13" i="22" s="1"/>
  <c r="F71" i="19" l="1"/>
  <c r="E13" i="19" s="1"/>
  <c r="F71" i="20"/>
  <c r="E13" i="20" s="1"/>
  <c r="F71" i="21"/>
  <c r="E13" i="21" s="1"/>
  <c r="F71" i="10"/>
  <c r="E13" i="10" s="1"/>
  <c r="E21" i="22" l="1"/>
  <c r="J21" i="22" s="1"/>
  <c r="E21" i="21"/>
  <c r="J21" i="21" s="1"/>
  <c r="E21" i="20"/>
  <c r="J21" i="20" s="1"/>
  <c r="E21" i="19"/>
  <c r="J21" i="19" s="1"/>
  <c r="E68" i="22"/>
  <c r="J68" i="22" s="1"/>
  <c r="D68" i="22"/>
  <c r="C68" i="22"/>
  <c r="E64" i="22"/>
  <c r="J64" i="22" s="1"/>
  <c r="D64" i="22"/>
  <c r="C64" i="22"/>
  <c r="E63" i="22"/>
  <c r="J63" i="22" s="1"/>
  <c r="D63" i="22"/>
  <c r="C63" i="22"/>
  <c r="E62" i="22"/>
  <c r="J62" i="22" s="1"/>
  <c r="D62" i="22"/>
  <c r="C62" i="22"/>
  <c r="E61" i="22"/>
  <c r="J61" i="22" s="1"/>
  <c r="D61" i="22"/>
  <c r="C61" i="22"/>
  <c r="E60" i="22"/>
  <c r="J60" i="22" s="1"/>
  <c r="D60" i="22"/>
  <c r="C60" i="22"/>
  <c r="E59" i="22"/>
  <c r="J59" i="22" s="1"/>
  <c r="D59" i="22"/>
  <c r="C59" i="22"/>
  <c r="E58" i="22"/>
  <c r="J58" i="22" s="1"/>
  <c r="D58" i="22"/>
  <c r="C58" i="22"/>
  <c r="E57" i="22"/>
  <c r="J57" i="22" s="1"/>
  <c r="D57" i="22"/>
  <c r="C57" i="22"/>
  <c r="E56" i="22"/>
  <c r="J56" i="22" s="1"/>
  <c r="D56" i="22"/>
  <c r="C56" i="22"/>
  <c r="E55" i="22"/>
  <c r="J55" i="22" s="1"/>
  <c r="D55" i="22"/>
  <c r="C55" i="22"/>
  <c r="E54" i="22"/>
  <c r="J54" i="22" s="1"/>
  <c r="D54" i="22"/>
  <c r="C54" i="22"/>
  <c r="E53" i="22"/>
  <c r="J53" i="22" s="1"/>
  <c r="D53" i="22"/>
  <c r="C53" i="22"/>
  <c r="E52" i="22"/>
  <c r="J52" i="22" s="1"/>
  <c r="D52" i="22"/>
  <c r="C52" i="22"/>
  <c r="E51" i="22"/>
  <c r="J51" i="22" s="1"/>
  <c r="D51" i="22"/>
  <c r="C51" i="22"/>
  <c r="E50" i="22"/>
  <c r="J50" i="22" s="1"/>
  <c r="D50" i="22"/>
  <c r="C50" i="22"/>
  <c r="E49" i="22"/>
  <c r="J49" i="22" s="1"/>
  <c r="D49" i="22"/>
  <c r="C49" i="22"/>
  <c r="E48" i="22"/>
  <c r="J48" i="22" s="1"/>
  <c r="D48" i="22"/>
  <c r="C48" i="22"/>
  <c r="E47" i="22"/>
  <c r="J47" i="22" s="1"/>
  <c r="D47" i="22"/>
  <c r="C47" i="22"/>
  <c r="E46" i="22"/>
  <c r="J46" i="22" s="1"/>
  <c r="D46" i="22"/>
  <c r="C46" i="22"/>
  <c r="E45" i="22"/>
  <c r="J45" i="22" s="1"/>
  <c r="D45" i="22"/>
  <c r="C45" i="22"/>
  <c r="E44" i="22"/>
  <c r="J44" i="22" s="1"/>
  <c r="D44" i="22"/>
  <c r="C44" i="22"/>
  <c r="E43" i="22"/>
  <c r="J43" i="22" s="1"/>
  <c r="D43" i="22"/>
  <c r="C43" i="22"/>
  <c r="E42" i="22"/>
  <c r="J42" i="22" s="1"/>
  <c r="D42" i="22"/>
  <c r="C42" i="22"/>
  <c r="E41" i="22"/>
  <c r="J41" i="22" s="1"/>
  <c r="D41" i="22"/>
  <c r="C41" i="22"/>
  <c r="E40" i="22"/>
  <c r="J40" i="22" s="1"/>
  <c r="D40" i="22"/>
  <c r="C40" i="22"/>
  <c r="E39" i="22"/>
  <c r="J39" i="22" s="1"/>
  <c r="D39" i="22"/>
  <c r="C39" i="22"/>
  <c r="E38" i="22"/>
  <c r="J38" i="22" s="1"/>
  <c r="D38" i="22"/>
  <c r="C38" i="22"/>
  <c r="E37" i="22"/>
  <c r="J37" i="22" s="1"/>
  <c r="D37" i="22"/>
  <c r="C37" i="22"/>
  <c r="E36" i="22"/>
  <c r="J36" i="22" s="1"/>
  <c r="D36" i="22"/>
  <c r="C36" i="22"/>
  <c r="E35" i="22"/>
  <c r="J35" i="22" s="1"/>
  <c r="D35" i="22"/>
  <c r="C35" i="22"/>
  <c r="E34" i="22"/>
  <c r="J34" i="22" s="1"/>
  <c r="D34" i="22"/>
  <c r="C34" i="22"/>
  <c r="E33" i="22"/>
  <c r="J33" i="22" s="1"/>
  <c r="D33" i="22"/>
  <c r="C33" i="22"/>
  <c r="E32" i="22"/>
  <c r="J32" i="22" s="1"/>
  <c r="D32" i="22"/>
  <c r="C32" i="22"/>
  <c r="E31" i="22"/>
  <c r="J31" i="22" s="1"/>
  <c r="D31" i="22"/>
  <c r="C31" i="22"/>
  <c r="E30" i="22"/>
  <c r="J30" i="22" s="1"/>
  <c r="D30" i="22"/>
  <c r="C30" i="22"/>
  <c r="E29" i="22"/>
  <c r="J29" i="22" s="1"/>
  <c r="D29" i="22"/>
  <c r="C29" i="22"/>
  <c r="E28" i="22"/>
  <c r="J28" i="22" s="1"/>
  <c r="D28" i="22"/>
  <c r="C28" i="22"/>
  <c r="E27" i="22"/>
  <c r="J27" i="22" s="1"/>
  <c r="D27" i="22"/>
  <c r="C27" i="22"/>
  <c r="E26" i="22"/>
  <c r="J26" i="22" s="1"/>
  <c r="D26" i="22"/>
  <c r="C26" i="22"/>
  <c r="E25" i="22"/>
  <c r="J25" i="22" s="1"/>
  <c r="D25" i="22"/>
  <c r="C25" i="22"/>
  <c r="E24" i="22"/>
  <c r="J24" i="22" s="1"/>
  <c r="D24" i="22"/>
  <c r="C24" i="22"/>
  <c r="E23" i="22"/>
  <c r="J23" i="22" s="1"/>
  <c r="D23" i="22"/>
  <c r="C23" i="22"/>
  <c r="E22" i="22"/>
  <c r="J22" i="22" s="1"/>
  <c r="D22" i="22"/>
  <c r="C22" i="22"/>
  <c r="D21" i="22"/>
  <c r="C21" i="22"/>
  <c r="E20" i="22"/>
  <c r="J20" i="22" s="1"/>
  <c r="D20" i="22"/>
  <c r="C20" i="22"/>
  <c r="D5" i="22"/>
  <c r="D1" i="22"/>
  <c r="E68" i="21"/>
  <c r="J68" i="21" s="1"/>
  <c r="D68" i="21"/>
  <c r="C68" i="21"/>
  <c r="E64" i="21"/>
  <c r="J64" i="21" s="1"/>
  <c r="D64" i="21"/>
  <c r="C64" i="21"/>
  <c r="E63" i="21"/>
  <c r="J63" i="21" s="1"/>
  <c r="D63" i="21"/>
  <c r="C63" i="21"/>
  <c r="E62" i="21"/>
  <c r="J62" i="21" s="1"/>
  <c r="D62" i="21"/>
  <c r="C62" i="21"/>
  <c r="E61" i="21"/>
  <c r="J61" i="21" s="1"/>
  <c r="D61" i="21"/>
  <c r="C61" i="21"/>
  <c r="E60" i="21"/>
  <c r="J60" i="21" s="1"/>
  <c r="D60" i="21"/>
  <c r="C60" i="21"/>
  <c r="E59" i="21"/>
  <c r="J59" i="21" s="1"/>
  <c r="D59" i="21"/>
  <c r="C59" i="21"/>
  <c r="E58" i="21"/>
  <c r="J58" i="21" s="1"/>
  <c r="D58" i="21"/>
  <c r="C58" i="21"/>
  <c r="E57" i="21"/>
  <c r="J57" i="21" s="1"/>
  <c r="D57" i="21"/>
  <c r="C57" i="21"/>
  <c r="E56" i="21"/>
  <c r="J56" i="21" s="1"/>
  <c r="D56" i="21"/>
  <c r="C56" i="21"/>
  <c r="E55" i="21"/>
  <c r="J55" i="21" s="1"/>
  <c r="D55" i="21"/>
  <c r="C55" i="21"/>
  <c r="E54" i="21"/>
  <c r="J54" i="21" s="1"/>
  <c r="D54" i="21"/>
  <c r="C54" i="21"/>
  <c r="E53" i="21"/>
  <c r="J53" i="21" s="1"/>
  <c r="D53" i="21"/>
  <c r="C53" i="21"/>
  <c r="E52" i="21"/>
  <c r="J52" i="21" s="1"/>
  <c r="D52" i="21"/>
  <c r="C52" i="21"/>
  <c r="E51" i="21"/>
  <c r="J51" i="21" s="1"/>
  <c r="D51" i="21"/>
  <c r="C51" i="21"/>
  <c r="E50" i="21"/>
  <c r="J50" i="21" s="1"/>
  <c r="D50" i="21"/>
  <c r="C50" i="21"/>
  <c r="E49" i="21"/>
  <c r="J49" i="21" s="1"/>
  <c r="D49" i="21"/>
  <c r="C49" i="21"/>
  <c r="E48" i="21"/>
  <c r="J48" i="21" s="1"/>
  <c r="D48" i="21"/>
  <c r="C48" i="21"/>
  <c r="E47" i="21"/>
  <c r="J47" i="21" s="1"/>
  <c r="D47" i="21"/>
  <c r="C47" i="21"/>
  <c r="E46" i="21"/>
  <c r="J46" i="21" s="1"/>
  <c r="D46" i="21"/>
  <c r="C46" i="21"/>
  <c r="E45" i="21"/>
  <c r="J45" i="21" s="1"/>
  <c r="D45" i="21"/>
  <c r="C45" i="21"/>
  <c r="E44" i="21"/>
  <c r="J44" i="21" s="1"/>
  <c r="D44" i="21"/>
  <c r="C44" i="21"/>
  <c r="E43" i="21"/>
  <c r="J43" i="21" s="1"/>
  <c r="D43" i="21"/>
  <c r="C43" i="21"/>
  <c r="E42" i="21"/>
  <c r="J42" i="21" s="1"/>
  <c r="D42" i="21"/>
  <c r="C42" i="21"/>
  <c r="E41" i="21"/>
  <c r="J41" i="21" s="1"/>
  <c r="D41" i="21"/>
  <c r="C41" i="21"/>
  <c r="E40" i="21"/>
  <c r="J40" i="21" s="1"/>
  <c r="D40" i="21"/>
  <c r="C40" i="21"/>
  <c r="E39" i="21"/>
  <c r="J39" i="21" s="1"/>
  <c r="D39" i="21"/>
  <c r="C39" i="21"/>
  <c r="E38" i="21"/>
  <c r="J38" i="21" s="1"/>
  <c r="D38" i="21"/>
  <c r="C38" i="21"/>
  <c r="E37" i="21"/>
  <c r="J37" i="21" s="1"/>
  <c r="D37" i="21"/>
  <c r="C37" i="21"/>
  <c r="E36" i="21"/>
  <c r="J36" i="21" s="1"/>
  <c r="D36" i="21"/>
  <c r="C36" i="21"/>
  <c r="E35" i="21"/>
  <c r="J35" i="21" s="1"/>
  <c r="D35" i="21"/>
  <c r="C35" i="21"/>
  <c r="E34" i="21"/>
  <c r="J34" i="21" s="1"/>
  <c r="D34" i="21"/>
  <c r="C34" i="21"/>
  <c r="E33" i="21"/>
  <c r="J33" i="21" s="1"/>
  <c r="D33" i="21"/>
  <c r="C33" i="21"/>
  <c r="E32" i="21"/>
  <c r="J32" i="21" s="1"/>
  <c r="D32" i="21"/>
  <c r="C32" i="21"/>
  <c r="E31" i="21"/>
  <c r="J31" i="21" s="1"/>
  <c r="D31" i="21"/>
  <c r="C31" i="21"/>
  <c r="E30" i="21"/>
  <c r="J30" i="21" s="1"/>
  <c r="D30" i="21"/>
  <c r="C30" i="21"/>
  <c r="E29" i="21"/>
  <c r="J29" i="21" s="1"/>
  <c r="D29" i="21"/>
  <c r="C29" i="21"/>
  <c r="E28" i="21"/>
  <c r="J28" i="21" s="1"/>
  <c r="D28" i="21"/>
  <c r="C28" i="21"/>
  <c r="E27" i="21"/>
  <c r="J27" i="21" s="1"/>
  <c r="D27" i="21"/>
  <c r="C27" i="21"/>
  <c r="E26" i="21"/>
  <c r="J26" i="21" s="1"/>
  <c r="D26" i="21"/>
  <c r="C26" i="21"/>
  <c r="E25" i="21"/>
  <c r="J25" i="21" s="1"/>
  <c r="D25" i="21"/>
  <c r="C25" i="21"/>
  <c r="E24" i="21"/>
  <c r="J24" i="21" s="1"/>
  <c r="D24" i="21"/>
  <c r="C24" i="21"/>
  <c r="E23" i="21"/>
  <c r="J23" i="21" s="1"/>
  <c r="D23" i="21"/>
  <c r="C23" i="21"/>
  <c r="E22" i="21"/>
  <c r="J22" i="21" s="1"/>
  <c r="D22" i="21"/>
  <c r="C22" i="21"/>
  <c r="D21" i="21"/>
  <c r="C21" i="21"/>
  <c r="E20" i="21"/>
  <c r="J20" i="21" s="1"/>
  <c r="D20" i="21"/>
  <c r="C20" i="21"/>
  <c r="D5" i="21"/>
  <c r="D1" i="21"/>
  <c r="E68" i="20"/>
  <c r="J68" i="20" s="1"/>
  <c r="D68" i="20"/>
  <c r="C68" i="20"/>
  <c r="E64" i="20"/>
  <c r="J64" i="20" s="1"/>
  <c r="D64" i="20"/>
  <c r="C64" i="20"/>
  <c r="E63" i="20"/>
  <c r="J63" i="20" s="1"/>
  <c r="D63" i="20"/>
  <c r="C63" i="20"/>
  <c r="E62" i="20"/>
  <c r="J62" i="20" s="1"/>
  <c r="D62" i="20"/>
  <c r="C62" i="20"/>
  <c r="E61" i="20"/>
  <c r="J61" i="20" s="1"/>
  <c r="D61" i="20"/>
  <c r="C61" i="20"/>
  <c r="E60" i="20"/>
  <c r="J60" i="20" s="1"/>
  <c r="D60" i="20"/>
  <c r="C60" i="20"/>
  <c r="E59" i="20"/>
  <c r="J59" i="20" s="1"/>
  <c r="D59" i="20"/>
  <c r="C59" i="20"/>
  <c r="E58" i="20"/>
  <c r="J58" i="20" s="1"/>
  <c r="D58" i="20"/>
  <c r="C58" i="20"/>
  <c r="E57" i="20"/>
  <c r="J57" i="20" s="1"/>
  <c r="D57" i="20"/>
  <c r="C57" i="20"/>
  <c r="E56" i="20"/>
  <c r="J56" i="20" s="1"/>
  <c r="D56" i="20"/>
  <c r="C56" i="20"/>
  <c r="E55" i="20"/>
  <c r="J55" i="20" s="1"/>
  <c r="D55" i="20"/>
  <c r="C55" i="20"/>
  <c r="E54" i="20"/>
  <c r="J54" i="20" s="1"/>
  <c r="D54" i="20"/>
  <c r="C54" i="20"/>
  <c r="E53" i="20"/>
  <c r="J53" i="20" s="1"/>
  <c r="D53" i="20"/>
  <c r="C53" i="20"/>
  <c r="E52" i="20"/>
  <c r="J52" i="20" s="1"/>
  <c r="D52" i="20"/>
  <c r="C52" i="20"/>
  <c r="E51" i="20"/>
  <c r="J51" i="20" s="1"/>
  <c r="D51" i="20"/>
  <c r="C51" i="20"/>
  <c r="E50" i="20"/>
  <c r="J50" i="20" s="1"/>
  <c r="D50" i="20"/>
  <c r="C50" i="20"/>
  <c r="E49" i="20"/>
  <c r="J49" i="20" s="1"/>
  <c r="D49" i="20"/>
  <c r="C49" i="20"/>
  <c r="E48" i="20"/>
  <c r="J48" i="20" s="1"/>
  <c r="D48" i="20"/>
  <c r="C48" i="20"/>
  <c r="E47" i="20"/>
  <c r="J47" i="20" s="1"/>
  <c r="D47" i="20"/>
  <c r="C47" i="20"/>
  <c r="E46" i="20"/>
  <c r="J46" i="20" s="1"/>
  <c r="D46" i="20"/>
  <c r="C46" i="20"/>
  <c r="E45" i="20"/>
  <c r="J45" i="20" s="1"/>
  <c r="D45" i="20"/>
  <c r="C45" i="20"/>
  <c r="E44" i="20"/>
  <c r="J44" i="20" s="1"/>
  <c r="D44" i="20"/>
  <c r="C44" i="20"/>
  <c r="E43" i="20"/>
  <c r="J43" i="20" s="1"/>
  <c r="D43" i="20"/>
  <c r="C43" i="20"/>
  <c r="E42" i="20"/>
  <c r="J42" i="20" s="1"/>
  <c r="D42" i="20"/>
  <c r="C42" i="20"/>
  <c r="E41" i="20"/>
  <c r="J41" i="20" s="1"/>
  <c r="D41" i="20"/>
  <c r="C41" i="20"/>
  <c r="E40" i="20"/>
  <c r="J40" i="20" s="1"/>
  <c r="D40" i="20"/>
  <c r="C40" i="20"/>
  <c r="E39" i="20"/>
  <c r="J39" i="20" s="1"/>
  <c r="D39" i="20"/>
  <c r="C39" i="20"/>
  <c r="E38" i="20"/>
  <c r="J38" i="20" s="1"/>
  <c r="D38" i="20"/>
  <c r="C38" i="20"/>
  <c r="E37" i="20"/>
  <c r="J37" i="20" s="1"/>
  <c r="D37" i="20"/>
  <c r="C37" i="20"/>
  <c r="E36" i="20"/>
  <c r="J36" i="20" s="1"/>
  <c r="D36" i="20"/>
  <c r="C36" i="20"/>
  <c r="E35" i="20"/>
  <c r="J35" i="20" s="1"/>
  <c r="D35" i="20"/>
  <c r="C35" i="20"/>
  <c r="E34" i="20"/>
  <c r="J34" i="20" s="1"/>
  <c r="D34" i="20"/>
  <c r="C34" i="20"/>
  <c r="E33" i="20"/>
  <c r="J33" i="20" s="1"/>
  <c r="D33" i="20"/>
  <c r="C33" i="20"/>
  <c r="E32" i="20"/>
  <c r="J32" i="20" s="1"/>
  <c r="D32" i="20"/>
  <c r="C32" i="20"/>
  <c r="E31" i="20"/>
  <c r="J31" i="20" s="1"/>
  <c r="D31" i="20"/>
  <c r="C31" i="20"/>
  <c r="E30" i="20"/>
  <c r="J30" i="20" s="1"/>
  <c r="D30" i="20"/>
  <c r="C30" i="20"/>
  <c r="E29" i="20"/>
  <c r="J29" i="20" s="1"/>
  <c r="D29" i="20"/>
  <c r="C29" i="20"/>
  <c r="E28" i="20"/>
  <c r="J28" i="20" s="1"/>
  <c r="D28" i="20"/>
  <c r="C28" i="20"/>
  <c r="E27" i="20"/>
  <c r="J27" i="20" s="1"/>
  <c r="D27" i="20"/>
  <c r="C27" i="20"/>
  <c r="E26" i="20"/>
  <c r="J26" i="20" s="1"/>
  <c r="D26" i="20"/>
  <c r="C26" i="20"/>
  <c r="E25" i="20"/>
  <c r="J25" i="20" s="1"/>
  <c r="D25" i="20"/>
  <c r="C25" i="20"/>
  <c r="E24" i="20"/>
  <c r="J24" i="20" s="1"/>
  <c r="D24" i="20"/>
  <c r="C24" i="20"/>
  <c r="E23" i="20"/>
  <c r="J23" i="20" s="1"/>
  <c r="D23" i="20"/>
  <c r="C23" i="20"/>
  <c r="E22" i="20"/>
  <c r="J22" i="20" s="1"/>
  <c r="D22" i="20"/>
  <c r="C22" i="20"/>
  <c r="D21" i="20"/>
  <c r="C21" i="20"/>
  <c r="E20" i="20"/>
  <c r="J20" i="20" s="1"/>
  <c r="D20" i="20"/>
  <c r="C20" i="20"/>
  <c r="D5" i="20"/>
  <c r="D1" i="20"/>
  <c r="E68" i="19"/>
  <c r="J68" i="19" s="1"/>
  <c r="D68" i="19"/>
  <c r="C68" i="19"/>
  <c r="E64" i="19"/>
  <c r="J64" i="19" s="1"/>
  <c r="D64" i="19"/>
  <c r="C64" i="19"/>
  <c r="E63" i="19"/>
  <c r="J63" i="19" s="1"/>
  <c r="D63" i="19"/>
  <c r="C63" i="19"/>
  <c r="E62" i="19"/>
  <c r="J62" i="19" s="1"/>
  <c r="D62" i="19"/>
  <c r="C62" i="19"/>
  <c r="E61" i="19"/>
  <c r="J61" i="19" s="1"/>
  <c r="D61" i="19"/>
  <c r="C61" i="19"/>
  <c r="E60" i="19"/>
  <c r="J60" i="19" s="1"/>
  <c r="D60" i="19"/>
  <c r="C60" i="19"/>
  <c r="E59" i="19"/>
  <c r="J59" i="19" s="1"/>
  <c r="D59" i="19"/>
  <c r="C59" i="19"/>
  <c r="E58" i="19"/>
  <c r="J58" i="19" s="1"/>
  <c r="D58" i="19"/>
  <c r="C58" i="19"/>
  <c r="E57" i="19"/>
  <c r="J57" i="19" s="1"/>
  <c r="D57" i="19"/>
  <c r="C57" i="19"/>
  <c r="E56" i="19"/>
  <c r="J56" i="19" s="1"/>
  <c r="D56" i="19"/>
  <c r="C56" i="19"/>
  <c r="E55" i="19"/>
  <c r="J55" i="19" s="1"/>
  <c r="D55" i="19"/>
  <c r="C55" i="19"/>
  <c r="E54" i="19"/>
  <c r="J54" i="19" s="1"/>
  <c r="D54" i="19"/>
  <c r="C54" i="19"/>
  <c r="E53" i="19"/>
  <c r="J53" i="19" s="1"/>
  <c r="D53" i="19"/>
  <c r="C53" i="19"/>
  <c r="E52" i="19"/>
  <c r="J52" i="19" s="1"/>
  <c r="D52" i="19"/>
  <c r="C52" i="19"/>
  <c r="E51" i="19"/>
  <c r="J51" i="19" s="1"/>
  <c r="D51" i="19"/>
  <c r="C51" i="19"/>
  <c r="E50" i="19"/>
  <c r="J50" i="19" s="1"/>
  <c r="D50" i="19"/>
  <c r="C50" i="19"/>
  <c r="E49" i="19"/>
  <c r="J49" i="19" s="1"/>
  <c r="D49" i="19"/>
  <c r="C49" i="19"/>
  <c r="E48" i="19"/>
  <c r="J48" i="19" s="1"/>
  <c r="D48" i="19"/>
  <c r="C48" i="19"/>
  <c r="E47" i="19"/>
  <c r="J47" i="19" s="1"/>
  <c r="D47" i="19"/>
  <c r="C47" i="19"/>
  <c r="E46" i="19"/>
  <c r="J46" i="19" s="1"/>
  <c r="D46" i="19"/>
  <c r="C46" i="19"/>
  <c r="E45" i="19"/>
  <c r="J45" i="19" s="1"/>
  <c r="D45" i="19"/>
  <c r="C45" i="19"/>
  <c r="E44" i="19"/>
  <c r="J44" i="19" s="1"/>
  <c r="D44" i="19"/>
  <c r="C44" i="19"/>
  <c r="E43" i="19"/>
  <c r="J43" i="19" s="1"/>
  <c r="D43" i="19"/>
  <c r="C43" i="19"/>
  <c r="E42" i="19"/>
  <c r="J42" i="19" s="1"/>
  <c r="D42" i="19"/>
  <c r="C42" i="19"/>
  <c r="E41" i="19"/>
  <c r="J41" i="19" s="1"/>
  <c r="D41" i="19"/>
  <c r="C41" i="19"/>
  <c r="E40" i="19"/>
  <c r="J40" i="19" s="1"/>
  <c r="D40" i="19"/>
  <c r="C40" i="19"/>
  <c r="E39" i="19"/>
  <c r="J39" i="19" s="1"/>
  <c r="D39" i="19"/>
  <c r="C39" i="19"/>
  <c r="E38" i="19"/>
  <c r="J38" i="19" s="1"/>
  <c r="D38" i="19"/>
  <c r="C38" i="19"/>
  <c r="E37" i="19"/>
  <c r="J37" i="19" s="1"/>
  <c r="D37" i="19"/>
  <c r="C37" i="19"/>
  <c r="E36" i="19"/>
  <c r="J36" i="19" s="1"/>
  <c r="D36" i="19"/>
  <c r="C36" i="19"/>
  <c r="E35" i="19"/>
  <c r="J35" i="19" s="1"/>
  <c r="D35" i="19"/>
  <c r="C35" i="19"/>
  <c r="E34" i="19"/>
  <c r="J34" i="19" s="1"/>
  <c r="D34" i="19"/>
  <c r="C34" i="19"/>
  <c r="E33" i="19"/>
  <c r="J33" i="19" s="1"/>
  <c r="D33" i="19"/>
  <c r="C33" i="19"/>
  <c r="E32" i="19"/>
  <c r="J32" i="19" s="1"/>
  <c r="D32" i="19"/>
  <c r="C32" i="19"/>
  <c r="E31" i="19"/>
  <c r="J31" i="19" s="1"/>
  <c r="D31" i="19"/>
  <c r="C31" i="19"/>
  <c r="E30" i="19"/>
  <c r="J30" i="19" s="1"/>
  <c r="D30" i="19"/>
  <c r="C30" i="19"/>
  <c r="E29" i="19"/>
  <c r="J29" i="19" s="1"/>
  <c r="D29" i="19"/>
  <c r="C29" i="19"/>
  <c r="E28" i="19"/>
  <c r="J28" i="19" s="1"/>
  <c r="D28" i="19"/>
  <c r="C28" i="19"/>
  <c r="E27" i="19"/>
  <c r="J27" i="19" s="1"/>
  <c r="D27" i="19"/>
  <c r="C27" i="19"/>
  <c r="E26" i="19"/>
  <c r="J26" i="19" s="1"/>
  <c r="D26" i="19"/>
  <c r="C26" i="19"/>
  <c r="E25" i="19"/>
  <c r="J25" i="19" s="1"/>
  <c r="D25" i="19"/>
  <c r="C25" i="19"/>
  <c r="E24" i="19"/>
  <c r="J24" i="19" s="1"/>
  <c r="D24" i="19"/>
  <c r="C24" i="19"/>
  <c r="E23" i="19"/>
  <c r="J23" i="19" s="1"/>
  <c r="D23" i="19"/>
  <c r="C23" i="19"/>
  <c r="E22" i="19"/>
  <c r="J22" i="19" s="1"/>
  <c r="D22" i="19"/>
  <c r="C22" i="19"/>
  <c r="D21" i="19"/>
  <c r="C21" i="19"/>
  <c r="E20" i="19"/>
  <c r="J20" i="19" s="1"/>
  <c r="D20" i="19"/>
  <c r="C20" i="19"/>
  <c r="D5" i="19"/>
  <c r="D1" i="19"/>
  <c r="E68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0" i="10"/>
  <c r="J20" i="10" s="1"/>
  <c r="D68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C68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J71" i="19" l="1"/>
  <c r="B13" i="19" s="1"/>
  <c r="J71" i="20"/>
  <c r="B13" i="20" s="1"/>
  <c r="J71" i="21"/>
  <c r="B13" i="21" s="1"/>
  <c r="J71" i="22"/>
  <c r="B13" i="22" s="1"/>
  <c r="J68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71" i="10" l="1"/>
  <c r="B13" i="10" s="1"/>
  <c r="D5" i="10"/>
  <c r="D1" i="10"/>
  <c r="D3" i="10"/>
  <c r="B6" i="22"/>
  <c r="D3" i="22" s="1"/>
  <c r="B6" i="19"/>
  <c r="D3" i="19" s="1"/>
  <c r="B6" i="20"/>
  <c r="D3" i="20" s="1"/>
  <c r="B6" i="21"/>
  <c r="D3" i="21" s="1"/>
  <c r="B5" i="21"/>
  <c r="B5" i="20"/>
  <c r="B5" i="19"/>
  <c r="B5" i="22"/>
  <c r="B8" i="21"/>
  <c r="B8" i="19"/>
  <c r="B8" i="20"/>
  <c r="B8" i="22"/>
  <c r="B9" i="20"/>
  <c r="B9" i="21"/>
  <c r="B9" i="19"/>
  <c r="B9" i="22"/>
  <c r="B10" i="19"/>
  <c r="B10" i="22"/>
  <c r="B10" i="20"/>
  <c r="B10" i="21"/>
  <c r="B11" i="20"/>
  <c r="B11" i="22"/>
  <c r="B11" i="19"/>
  <c r="B11" i="21"/>
</calcChain>
</file>

<file path=xl/sharedStrings.xml><?xml version="1.0" encoding="utf-8"?>
<sst xmlns="http://schemas.openxmlformats.org/spreadsheetml/2006/main" count="773" uniqueCount="304">
  <si>
    <t>CH1/4（3）</t>
  </si>
  <si>
    <t>CH1/4（4）</t>
  </si>
  <si>
    <t>EH1/2（A）</t>
    <phoneticPr fontId="1"/>
  </si>
  <si>
    <t>EH1/2（B）</t>
    <phoneticPr fontId="1"/>
  </si>
  <si>
    <t>会議室101（A）</t>
    <rPh sb="0" eb="3">
      <t>カイギシツ</t>
    </rPh>
    <phoneticPr fontId="1"/>
  </si>
  <si>
    <t>会議室101（B）</t>
    <rPh sb="0" eb="3">
      <t>カイギシツ</t>
    </rPh>
    <phoneticPr fontId="1"/>
  </si>
  <si>
    <t>会議室101（C）</t>
    <rPh sb="0" eb="3">
      <t>カイギシツ</t>
    </rPh>
    <phoneticPr fontId="1"/>
  </si>
  <si>
    <t>会議室102</t>
    <rPh sb="0" eb="3">
      <t>カイギシツ</t>
    </rPh>
    <phoneticPr fontId="1"/>
  </si>
  <si>
    <t>会議室103</t>
    <rPh sb="0" eb="3">
      <t>カイギシツ</t>
    </rPh>
    <phoneticPr fontId="1"/>
  </si>
  <si>
    <t>会議室104</t>
    <rPh sb="0" eb="3">
      <t>カイギシツ</t>
    </rPh>
    <phoneticPr fontId="1"/>
  </si>
  <si>
    <t>会議室105</t>
    <rPh sb="0" eb="3">
      <t>カイギシツ</t>
    </rPh>
    <phoneticPr fontId="1"/>
  </si>
  <si>
    <t>会議室106</t>
    <rPh sb="0" eb="3">
      <t>カイギシツ</t>
    </rPh>
    <phoneticPr fontId="1"/>
  </si>
  <si>
    <t>会議室107</t>
    <rPh sb="0" eb="3">
      <t>カイギシツ</t>
    </rPh>
    <phoneticPr fontId="1"/>
  </si>
  <si>
    <t>会議室108</t>
    <rPh sb="0" eb="3">
      <t>カイギシツ</t>
    </rPh>
    <phoneticPr fontId="1"/>
  </si>
  <si>
    <t>会議室109</t>
    <rPh sb="0" eb="3">
      <t>カイギシツ</t>
    </rPh>
    <phoneticPr fontId="1"/>
  </si>
  <si>
    <t>会議室110</t>
    <rPh sb="0" eb="3">
      <t>カイギシツ</t>
    </rPh>
    <phoneticPr fontId="1"/>
  </si>
  <si>
    <t>会議室111</t>
    <rPh sb="0" eb="3">
      <t>カイギシツ</t>
    </rPh>
    <phoneticPr fontId="1"/>
  </si>
  <si>
    <t>会議室112</t>
    <rPh sb="0" eb="3">
      <t>カイギシツ</t>
    </rPh>
    <phoneticPr fontId="1"/>
  </si>
  <si>
    <t>会議室113</t>
    <rPh sb="0" eb="3">
      <t>カイギシツ</t>
    </rPh>
    <phoneticPr fontId="1"/>
  </si>
  <si>
    <t>会議室114</t>
    <rPh sb="0" eb="3">
      <t>カイギシツ</t>
    </rPh>
    <phoneticPr fontId="1"/>
  </si>
  <si>
    <t>会議室115</t>
    <rPh sb="0" eb="3">
      <t>カイギシツ</t>
    </rPh>
    <phoneticPr fontId="1"/>
  </si>
  <si>
    <t>会議室116</t>
    <rPh sb="0" eb="3">
      <t>カイギシツ</t>
    </rPh>
    <phoneticPr fontId="1"/>
  </si>
  <si>
    <t>会議室201</t>
    <rPh sb="0" eb="3">
      <t>カイギシツ</t>
    </rPh>
    <phoneticPr fontId="1"/>
  </si>
  <si>
    <t>会議室202</t>
    <rPh sb="0" eb="3">
      <t>カイギシツ</t>
    </rPh>
    <phoneticPr fontId="1"/>
  </si>
  <si>
    <t>会議室203</t>
    <rPh sb="0" eb="3">
      <t>カイギシツ</t>
    </rPh>
    <phoneticPr fontId="1"/>
  </si>
  <si>
    <t>会議室204</t>
    <rPh sb="0" eb="3">
      <t>カイギシツ</t>
    </rPh>
    <phoneticPr fontId="1"/>
  </si>
  <si>
    <t>会議室205</t>
    <rPh sb="0" eb="3">
      <t>カイギシツ</t>
    </rPh>
    <phoneticPr fontId="1"/>
  </si>
  <si>
    <t>会議室206</t>
    <rPh sb="0" eb="3">
      <t>カイギシツ</t>
    </rPh>
    <phoneticPr fontId="1"/>
  </si>
  <si>
    <t>控室E101</t>
    <rPh sb="0" eb="2">
      <t>ヒカエシツ</t>
    </rPh>
    <phoneticPr fontId="1"/>
  </si>
  <si>
    <t>控室E102</t>
    <rPh sb="0" eb="2">
      <t>ヒカエシツ</t>
    </rPh>
    <phoneticPr fontId="1"/>
  </si>
  <si>
    <t>控室E103</t>
    <rPh sb="0" eb="2">
      <t>ヒカエシツ</t>
    </rPh>
    <phoneticPr fontId="1"/>
  </si>
  <si>
    <t>控室E104</t>
    <rPh sb="0" eb="2">
      <t>ヒカエシツ</t>
    </rPh>
    <phoneticPr fontId="1"/>
  </si>
  <si>
    <t>控室E105</t>
    <rPh sb="0" eb="2">
      <t>ヒカエシツ</t>
    </rPh>
    <phoneticPr fontId="1"/>
  </si>
  <si>
    <t>控室E106</t>
    <rPh sb="0" eb="2">
      <t>ヒカエシツ</t>
    </rPh>
    <phoneticPr fontId="1"/>
  </si>
  <si>
    <t>控室E201</t>
    <rPh sb="0" eb="2">
      <t>ヒカエシツ</t>
    </rPh>
    <phoneticPr fontId="1"/>
  </si>
  <si>
    <t>控室E202</t>
    <rPh sb="0" eb="2">
      <t>ヒカエシツ</t>
    </rPh>
    <phoneticPr fontId="1"/>
  </si>
  <si>
    <t>控室E203</t>
    <rPh sb="0" eb="2">
      <t>ヒカエシツ</t>
    </rPh>
    <phoneticPr fontId="1"/>
  </si>
  <si>
    <t>控室E204</t>
    <rPh sb="0" eb="2">
      <t>ヒカエシツ</t>
    </rPh>
    <phoneticPr fontId="1"/>
  </si>
  <si>
    <t>控室E205</t>
    <rPh sb="0" eb="2">
      <t>ヒカエシツ</t>
    </rPh>
    <phoneticPr fontId="1"/>
  </si>
  <si>
    <t>主催者会議室</t>
    <rPh sb="0" eb="2">
      <t>シュサイ</t>
    </rPh>
    <rPh sb="2" eb="3">
      <t>シャ</t>
    </rPh>
    <rPh sb="3" eb="6">
      <t>カイギシツ</t>
    </rPh>
    <phoneticPr fontId="1"/>
  </si>
  <si>
    <t>応接室</t>
    <rPh sb="0" eb="3">
      <t>オウセツシツ</t>
    </rPh>
    <phoneticPr fontId="1"/>
  </si>
  <si>
    <t>特別応接室</t>
    <rPh sb="0" eb="2">
      <t>トクベツ</t>
    </rPh>
    <rPh sb="2" eb="5">
      <t>オウセツシツ</t>
    </rPh>
    <phoneticPr fontId="1"/>
  </si>
  <si>
    <t>個数</t>
    <rPh sb="0" eb="2">
      <t>コスウ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</si>
  <si>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</si>
  <si>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</si>
  <si>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●●年●●月●●日（●）</t>
    <rPh sb="2" eb="3">
      <t>ネン</t>
    </rPh>
    <rPh sb="5" eb="6">
      <t>ツキ</t>
    </rPh>
    <rPh sb="8" eb="9">
      <t>ニチ</t>
    </rPh>
    <phoneticPr fontId="1"/>
  </si>
  <si>
    <t>ながさきMICE担当者名</t>
    <rPh sb="8" eb="11">
      <t>タントウシャ</t>
    </rPh>
    <rPh sb="11" eb="12">
      <t>メイ</t>
    </rPh>
    <phoneticPr fontId="1"/>
  </si>
  <si>
    <t>催事利用1日目</t>
    <rPh sb="0" eb="2">
      <t>サイジ</t>
    </rPh>
    <rPh sb="2" eb="4">
      <t>リヨウ</t>
    </rPh>
    <rPh sb="5" eb="6">
      <t>ニチ</t>
    </rPh>
    <rPh sb="6" eb="7">
      <t>メ</t>
    </rPh>
    <phoneticPr fontId="1"/>
  </si>
  <si>
    <t>催事利用2日目</t>
    <rPh sb="0" eb="2">
      <t>サイジ</t>
    </rPh>
    <rPh sb="2" eb="4">
      <t>リヨウ</t>
    </rPh>
    <rPh sb="5" eb="6">
      <t>ニチ</t>
    </rPh>
    <rPh sb="6" eb="7">
      <t>メ</t>
    </rPh>
    <phoneticPr fontId="1"/>
  </si>
  <si>
    <t>ー</t>
    <phoneticPr fontId="1"/>
  </si>
  <si>
    <t>催事利用3日目</t>
    <rPh sb="0" eb="2">
      <t>サイジ</t>
    </rPh>
    <rPh sb="2" eb="4">
      <t>リヨウ</t>
    </rPh>
    <rPh sb="5" eb="6">
      <t>ニチ</t>
    </rPh>
    <rPh sb="6" eb="7">
      <t>メ</t>
    </rPh>
    <phoneticPr fontId="1"/>
  </si>
  <si>
    <t>催事利用4日目</t>
    <rPh sb="0" eb="2">
      <t>サイジ</t>
    </rPh>
    <rPh sb="2" eb="4">
      <t>リヨウ</t>
    </rPh>
    <rPh sb="5" eb="6">
      <t>ニチ</t>
    </rPh>
    <rPh sb="6" eb="7">
      <t>メ</t>
    </rPh>
    <phoneticPr fontId="1"/>
  </si>
  <si>
    <t>催事利用5日目</t>
    <rPh sb="0" eb="2">
      <t>サイジ</t>
    </rPh>
    <rPh sb="2" eb="4">
      <t>リヨウ</t>
    </rPh>
    <rPh sb="5" eb="6">
      <t>ニチ</t>
    </rPh>
    <rPh sb="6" eb="7">
      <t>メ</t>
    </rPh>
    <phoneticPr fontId="1"/>
  </si>
  <si>
    <t>事業者名</t>
    <rPh sb="0" eb="3">
      <t>ジギョウシャ</t>
    </rPh>
    <rPh sb="3" eb="4">
      <t>メイ</t>
    </rPh>
    <phoneticPr fontId="1"/>
  </si>
  <si>
    <t>回収時間①</t>
    <rPh sb="0" eb="2">
      <t>カイシュウ</t>
    </rPh>
    <rPh sb="2" eb="4">
      <t>ジカン</t>
    </rPh>
    <phoneticPr fontId="1"/>
  </si>
  <si>
    <t>回収時間②</t>
    <rPh sb="0" eb="4">
      <t>カイシュウジカン</t>
    </rPh>
    <phoneticPr fontId="1"/>
  </si>
  <si>
    <t>予約番号</t>
    <rPh sb="0" eb="4">
      <t>ヨヤクバンゴウ</t>
    </rPh>
    <phoneticPr fontId="1"/>
  </si>
  <si>
    <t>関係者室C201</t>
    <rPh sb="0" eb="3">
      <t>カンケイシャ</t>
    </rPh>
    <rPh sb="3" eb="4">
      <t>シツ</t>
    </rPh>
    <phoneticPr fontId="1"/>
  </si>
  <si>
    <t>納品時間</t>
    <rPh sb="0" eb="2">
      <t>ノウヒン</t>
    </rPh>
    <rPh sb="2" eb="4">
      <t>ジカン</t>
    </rPh>
    <phoneticPr fontId="1"/>
  </si>
  <si>
    <t>縁結び</t>
    <rPh sb="0" eb="1">
      <t>エン</t>
    </rPh>
    <rPh sb="1" eb="2">
      <t>ムス</t>
    </rPh>
    <phoneticPr fontId="1"/>
  </si>
  <si>
    <t>会楽園</t>
    <rPh sb="0" eb="1">
      <t>カイ</t>
    </rPh>
    <rPh sb="1" eb="2">
      <t>ラク</t>
    </rPh>
    <rPh sb="2" eb="3">
      <t>エン</t>
    </rPh>
    <phoneticPr fontId="1"/>
  </si>
  <si>
    <t>割烹こじま</t>
    <rPh sb="0" eb="2">
      <t>カッポウ</t>
    </rPh>
    <phoneticPr fontId="1"/>
  </si>
  <si>
    <t>黒丸カレー住吉店　</t>
    <rPh sb="0" eb="2">
      <t>クロマル</t>
    </rPh>
    <rPh sb="5" eb="8">
      <t>スミヨシテン</t>
    </rPh>
    <phoneticPr fontId="1"/>
  </si>
  <si>
    <t>鳥政　ながさき</t>
    <rPh sb="0" eb="2">
      <t>トリマサ</t>
    </rPh>
    <phoneticPr fontId="1"/>
  </si>
  <si>
    <t>長崎お土産　すみや</t>
    <rPh sb="0" eb="2">
      <t>ナガサキ</t>
    </rPh>
    <rPh sb="3" eb="5">
      <t>ミヤゲ</t>
    </rPh>
    <phoneticPr fontId="1"/>
  </si>
  <si>
    <t>ヒルトン長崎</t>
  </si>
  <si>
    <t>ふぐ問屋　なかざき</t>
    <rPh sb="2" eb="4">
      <t>トンヤ</t>
    </rPh>
    <phoneticPr fontId="1"/>
  </si>
  <si>
    <t>福まん家蛍茶屋店</t>
  </si>
  <si>
    <t xml:space="preserve">
ホテルニュー長崎</t>
  </si>
  <si>
    <t>porte bonheur(ポルトボヌール)</t>
  </si>
  <si>
    <t>Wine kitchen　華花</t>
  </si>
  <si>
    <t>いろは本店</t>
  </si>
  <si>
    <t xml:space="preserve">ホテルセントヒル長崎
</t>
  </si>
  <si>
    <t>坂本屋</t>
  </si>
  <si>
    <t>KOMEKOYA COFFEE STANDS</t>
    <phoneticPr fontId="1"/>
  </si>
  <si>
    <t>ほんだ商店</t>
    <rPh sb="3" eb="5">
      <t>ショウテン</t>
    </rPh>
    <phoneticPr fontId="1"/>
  </si>
  <si>
    <t>長崎スカイホテル</t>
    <phoneticPr fontId="1"/>
  </si>
  <si>
    <t>利用会場・納品場所</t>
    <rPh sb="0" eb="2">
      <t>リヨウ</t>
    </rPh>
    <rPh sb="2" eb="4">
      <t>カイジョウ</t>
    </rPh>
    <rPh sb="5" eb="7">
      <t>ノウヒン</t>
    </rPh>
    <rPh sb="7" eb="9">
      <t>バショ</t>
    </rPh>
    <phoneticPr fontId="1"/>
  </si>
  <si>
    <t>お弁当　梅</t>
    <rPh sb="1" eb="3">
      <t>ベントウ</t>
    </rPh>
    <rPh sb="4" eb="5">
      <t>ウメ</t>
    </rPh>
    <phoneticPr fontId="1"/>
  </si>
  <si>
    <t>松花堂弁当</t>
    <rPh sb="0" eb="1">
      <t>マツ</t>
    </rPh>
    <rPh sb="1" eb="2">
      <t>ハナ</t>
    </rPh>
    <rPh sb="2" eb="3">
      <t>ドウ</t>
    </rPh>
    <rPh sb="3" eb="5">
      <t>ベントウ</t>
    </rPh>
    <phoneticPr fontId="1"/>
  </si>
  <si>
    <t>お弁当　松</t>
    <rPh sb="1" eb="3">
      <t>ベントウ</t>
    </rPh>
    <rPh sb="4" eb="5">
      <t>マツ</t>
    </rPh>
    <phoneticPr fontId="1"/>
  </si>
  <si>
    <t>お弁当　竹</t>
    <rPh sb="1" eb="3">
      <t>ベントウ</t>
    </rPh>
    <rPh sb="4" eb="5">
      <t>タケ</t>
    </rPh>
    <phoneticPr fontId="1"/>
  </si>
  <si>
    <t>いろは本店</t>
    <rPh sb="3" eb="5">
      <t>ホンテン</t>
    </rPh>
    <phoneticPr fontId="1"/>
  </si>
  <si>
    <t>おにぎり弁当</t>
    <rPh sb="4" eb="6">
      <t>ベントウ</t>
    </rPh>
    <phoneticPr fontId="1"/>
  </si>
  <si>
    <t>サンドウィッチ</t>
    <phoneticPr fontId="1"/>
  </si>
  <si>
    <t>長崎まぜ飯弁当</t>
    <rPh sb="0" eb="2">
      <t>ナガサキ</t>
    </rPh>
    <rPh sb="4" eb="5">
      <t>メシ</t>
    </rPh>
    <rPh sb="5" eb="7">
      <t>ベントウ</t>
    </rPh>
    <phoneticPr fontId="1"/>
  </si>
  <si>
    <t>長崎卓袱弁当</t>
    <rPh sb="0" eb="2">
      <t>ナガサキ</t>
    </rPh>
    <rPh sb="2" eb="4">
      <t>シッポク</t>
    </rPh>
    <rPh sb="4" eb="6">
      <t>ベントウ</t>
    </rPh>
    <phoneticPr fontId="1"/>
  </si>
  <si>
    <t>ミニオランダ弁当</t>
    <rPh sb="6" eb="8">
      <t>ベントウ</t>
    </rPh>
    <phoneticPr fontId="1"/>
  </si>
  <si>
    <t>紫陽花弁当</t>
    <rPh sb="0" eb="1">
      <t>ムラサキ</t>
    </rPh>
    <rPh sb="3" eb="5">
      <t>ベントウ</t>
    </rPh>
    <phoneticPr fontId="1"/>
  </si>
  <si>
    <t>和・華・蘭弁当</t>
    <rPh sb="0" eb="1">
      <t>ワ</t>
    </rPh>
    <rPh sb="2" eb="3">
      <t>ハナ</t>
    </rPh>
    <rPh sb="4" eb="5">
      <t>ラン</t>
    </rPh>
    <rPh sb="5" eb="7">
      <t>ベントウ</t>
    </rPh>
    <phoneticPr fontId="1"/>
  </si>
  <si>
    <t>porte bonheur(ポルトボヌール)</t>
    <phoneticPr fontId="1"/>
  </si>
  <si>
    <t>サンドイッチ詰合せA</t>
    <rPh sb="6" eb="8">
      <t>ツメアワ</t>
    </rPh>
    <phoneticPr fontId="1"/>
  </si>
  <si>
    <t>サンドイッチ詰合せB</t>
    <rPh sb="6" eb="8">
      <t>ツメアワ</t>
    </rPh>
    <phoneticPr fontId="1"/>
  </si>
  <si>
    <t>長崎スカイホテル</t>
    <rPh sb="0" eb="2">
      <t>ナガサキ</t>
    </rPh>
    <phoneticPr fontId="1"/>
  </si>
  <si>
    <t>松華堂弁当</t>
    <rPh sb="0" eb="2">
      <t>マツハナ</t>
    </rPh>
    <rPh sb="2" eb="3">
      <t>ドウ</t>
    </rPh>
    <rPh sb="3" eb="5">
      <t>ベントウ</t>
    </rPh>
    <phoneticPr fontId="1"/>
  </si>
  <si>
    <t>三色そぼろ弁当</t>
    <rPh sb="0" eb="2">
      <t>サンショク</t>
    </rPh>
    <rPh sb="5" eb="7">
      <t>ベントウ</t>
    </rPh>
    <phoneticPr fontId="1"/>
  </si>
  <si>
    <t>三月(みづき)弁当</t>
    <rPh sb="0" eb="2">
      <t>ミツキ</t>
    </rPh>
    <rPh sb="7" eb="9">
      <t>ベントウ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</si>
  <si>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</si>
  <si>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炭火やきとり弁当</t>
    <rPh sb="0" eb="2">
      <t>スミビ</t>
    </rPh>
    <rPh sb="6" eb="8">
      <t>ベントウ</t>
    </rPh>
    <phoneticPr fontId="1"/>
  </si>
  <si>
    <t>縁結び</t>
    <rPh sb="0" eb="2">
      <t>エンムス</t>
    </rPh>
    <phoneticPr fontId="1"/>
  </si>
  <si>
    <t>サンドウィッチBOX</t>
    <phoneticPr fontId="1"/>
  </si>
  <si>
    <t>松華堂弁当「のぞみ」</t>
    <rPh sb="0" eb="1">
      <t>マツ</t>
    </rPh>
    <rPh sb="1" eb="2">
      <t>ハナ</t>
    </rPh>
    <rPh sb="2" eb="3">
      <t>ドウ</t>
    </rPh>
    <rPh sb="3" eb="5">
      <t>ベントウ</t>
    </rPh>
    <phoneticPr fontId="1"/>
  </si>
  <si>
    <t>長崎本格中華彩り12</t>
    <rPh sb="0" eb="2">
      <t>ナガサキ</t>
    </rPh>
    <rPh sb="2" eb="4">
      <t>ホンカク</t>
    </rPh>
    <rPh sb="4" eb="6">
      <t>チュウカ</t>
    </rPh>
    <rPh sb="6" eb="7">
      <t>アヤ</t>
    </rPh>
    <phoneticPr fontId="1"/>
  </si>
  <si>
    <t>九重彩り御膳</t>
    <rPh sb="0" eb="2">
      <t>クジュウ</t>
    </rPh>
    <rPh sb="2" eb="3">
      <t>アヤ</t>
    </rPh>
    <rPh sb="4" eb="6">
      <t>ゴゼン</t>
    </rPh>
    <phoneticPr fontId="1"/>
  </si>
  <si>
    <t>長崎本格中華蘭々</t>
    <rPh sb="0" eb="4">
      <t>ナガサキホンカク</t>
    </rPh>
    <rPh sb="4" eb="6">
      <t>チュウカ</t>
    </rPh>
    <rPh sb="6" eb="8">
      <t>ランラン</t>
    </rPh>
    <phoneticPr fontId="1"/>
  </si>
  <si>
    <t>旬彩御膳</t>
    <rPh sb="0" eb="1">
      <t>シュン</t>
    </rPh>
    <rPh sb="1" eb="2">
      <t>アヤ</t>
    </rPh>
    <rPh sb="2" eb="4">
      <t>ゴゼン</t>
    </rPh>
    <phoneticPr fontId="1"/>
  </si>
  <si>
    <t>特選和牛御膳</t>
    <rPh sb="0" eb="2">
      <t>トクセン</t>
    </rPh>
    <rPh sb="2" eb="4">
      <t>ワギュウ</t>
    </rPh>
    <rPh sb="4" eb="6">
      <t>ゴゼン</t>
    </rPh>
    <phoneticPr fontId="1"/>
  </si>
  <si>
    <t>ホテルセントヒル長崎</t>
    <rPh sb="8" eb="10">
      <t>ナガサキ</t>
    </rPh>
    <phoneticPr fontId="1"/>
  </si>
  <si>
    <t>長崎うまかもんトルコライスBOX</t>
    <rPh sb="0" eb="2">
      <t>ナガサキ</t>
    </rPh>
    <phoneticPr fontId="1"/>
  </si>
  <si>
    <t>長崎しっぽく弁当</t>
    <rPh sb="0" eb="2">
      <t>ナガサキ</t>
    </rPh>
    <rPh sb="6" eb="8">
      <t>ベントウ</t>
    </rPh>
    <phoneticPr fontId="1"/>
  </si>
  <si>
    <t>ヒルトン長崎</t>
    <rPh sb="4" eb="6">
      <t>ナガサキ</t>
    </rPh>
    <phoneticPr fontId="1"/>
  </si>
  <si>
    <t>Dejima弁当</t>
    <rPh sb="6" eb="8">
      <t>ベントウ</t>
    </rPh>
    <phoneticPr fontId="1"/>
  </si>
  <si>
    <t>Glover弁当</t>
    <rPh sb="6" eb="8">
      <t>ベントウ</t>
    </rPh>
    <phoneticPr fontId="1"/>
  </si>
  <si>
    <t>和華蘭弁当</t>
    <rPh sb="0" eb="1">
      <t>ワ</t>
    </rPh>
    <rPh sb="1" eb="2">
      <t>ハナ</t>
    </rPh>
    <rPh sb="2" eb="3">
      <t>ラン</t>
    </rPh>
    <rPh sb="3" eb="5">
      <t>ベントウ</t>
    </rPh>
    <phoneticPr fontId="1"/>
  </si>
  <si>
    <t>サンドイッチ</t>
    <phoneticPr fontId="1"/>
  </si>
  <si>
    <t>皿うどん</t>
    <rPh sb="0" eb="1">
      <t>サラ</t>
    </rPh>
    <phoneticPr fontId="1"/>
  </si>
  <si>
    <t>エビチリ弁当</t>
    <rPh sb="4" eb="6">
      <t>ベントウ</t>
    </rPh>
    <phoneticPr fontId="1"/>
  </si>
  <si>
    <t>長崎ふぐ海苔弁当「福めし」</t>
    <rPh sb="0" eb="2">
      <t>ナガサキ</t>
    </rPh>
    <rPh sb="4" eb="6">
      <t>ノリ</t>
    </rPh>
    <rPh sb="6" eb="8">
      <t>ベントウ</t>
    </rPh>
    <rPh sb="9" eb="10">
      <t>フク</t>
    </rPh>
    <phoneticPr fontId="1"/>
  </si>
  <si>
    <t>長崎ふぐ三昧揚げセット</t>
    <rPh sb="0" eb="2">
      <t>ナガサキ</t>
    </rPh>
    <rPh sb="4" eb="6">
      <t>ザンマイ</t>
    </rPh>
    <rPh sb="6" eb="7">
      <t>ア</t>
    </rPh>
    <phoneticPr fontId="1"/>
  </si>
  <si>
    <t>長崎ふぐ炙りバッテラ(2貫)</t>
    <rPh sb="0" eb="2">
      <t>ナガサキ</t>
    </rPh>
    <rPh sb="4" eb="5">
      <t>アブ</t>
    </rPh>
    <rPh sb="12" eb="13">
      <t>カン</t>
    </rPh>
    <phoneticPr fontId="1"/>
  </si>
  <si>
    <t>長崎トラふぐ刺し盛</t>
    <rPh sb="0" eb="2">
      <t>ナガサキ</t>
    </rPh>
    <rPh sb="6" eb="7">
      <t>サ</t>
    </rPh>
    <rPh sb="8" eb="9">
      <t>モリ</t>
    </rPh>
    <phoneticPr fontId="1"/>
  </si>
  <si>
    <t>長崎ふぐ手毬寿司</t>
    <rPh sb="0" eb="2">
      <t>ナガサキ</t>
    </rPh>
    <rPh sb="4" eb="6">
      <t>テマリ</t>
    </rPh>
    <rPh sb="6" eb="8">
      <t>スシ</t>
    </rPh>
    <phoneticPr fontId="1"/>
  </si>
  <si>
    <t>ホテルニュー長崎</t>
    <rPh sb="6" eb="8">
      <t>ナガサキ</t>
    </rPh>
    <phoneticPr fontId="1"/>
  </si>
  <si>
    <t>もってこい弁当</t>
    <rPh sb="5" eb="7">
      <t>ベントウ</t>
    </rPh>
    <phoneticPr fontId="1"/>
  </si>
  <si>
    <t>黒丸カレー住吉店</t>
    <rPh sb="0" eb="2">
      <t>クロマル</t>
    </rPh>
    <rPh sb="5" eb="8">
      <t>スミヨシテン</t>
    </rPh>
    <phoneticPr fontId="1"/>
  </si>
  <si>
    <t>牛すじ黒カレー弁当</t>
    <rPh sb="0" eb="1">
      <t>ギュウ</t>
    </rPh>
    <rPh sb="3" eb="4">
      <t>クロ</t>
    </rPh>
    <rPh sb="7" eb="9">
      <t>ベントウ</t>
    </rPh>
    <phoneticPr fontId="1"/>
  </si>
  <si>
    <t>牛すじ黒カレー弁当(大)</t>
    <rPh sb="0" eb="1">
      <t>ギュウ</t>
    </rPh>
    <rPh sb="3" eb="4">
      <t>クロ</t>
    </rPh>
    <rPh sb="7" eb="9">
      <t>ベントウ</t>
    </rPh>
    <rPh sb="10" eb="11">
      <t>ダイ</t>
    </rPh>
    <phoneticPr fontId="1"/>
  </si>
  <si>
    <t>福まん家蛍茶屋店</t>
    <rPh sb="0" eb="1">
      <t>フク</t>
    </rPh>
    <rPh sb="3" eb="4">
      <t>カ</t>
    </rPh>
    <rPh sb="4" eb="7">
      <t>ホタルヂャヤ</t>
    </rPh>
    <rPh sb="7" eb="8">
      <t>テン</t>
    </rPh>
    <phoneticPr fontId="1"/>
  </si>
  <si>
    <t>プレーン弁当</t>
    <rPh sb="4" eb="6">
      <t>ベントウ</t>
    </rPh>
    <phoneticPr fontId="1"/>
  </si>
  <si>
    <t>ガーリック弁当</t>
    <rPh sb="5" eb="7">
      <t>ベントウ</t>
    </rPh>
    <phoneticPr fontId="1"/>
  </si>
  <si>
    <t>ミラクル弁当</t>
    <rPh sb="4" eb="6">
      <t>ベントウ</t>
    </rPh>
    <phoneticPr fontId="1"/>
  </si>
  <si>
    <t>坂本屋</t>
    <rPh sb="0" eb="2">
      <t>サカモト</t>
    </rPh>
    <rPh sb="2" eb="3">
      <t>ヤ</t>
    </rPh>
    <phoneticPr fontId="1"/>
  </si>
  <si>
    <t>角煮めし弁当＋お茶</t>
    <rPh sb="0" eb="2">
      <t>カクニ</t>
    </rPh>
    <rPh sb="4" eb="6">
      <t>ベントウ</t>
    </rPh>
    <rPh sb="8" eb="9">
      <t>チャ</t>
    </rPh>
    <phoneticPr fontId="1"/>
  </si>
  <si>
    <t>松花堂弁当(華)＋吸物＋お茶</t>
    <rPh sb="0" eb="5">
      <t>ショウカドウベントウ</t>
    </rPh>
    <rPh sb="6" eb="7">
      <t>ハナ</t>
    </rPh>
    <rPh sb="9" eb="11">
      <t>スイモノ</t>
    </rPh>
    <rPh sb="13" eb="14">
      <t>チャ</t>
    </rPh>
    <phoneticPr fontId="1"/>
  </si>
  <si>
    <t>珈琲フルサービス(蓋付紙コップ)</t>
    <rPh sb="0" eb="2">
      <t>コーヒー</t>
    </rPh>
    <rPh sb="9" eb="11">
      <t>フタツ</t>
    </rPh>
    <rPh sb="11" eb="12">
      <t>カミ</t>
    </rPh>
    <phoneticPr fontId="1"/>
  </si>
  <si>
    <t>珈琲セルフサービス(磁器/グラス)</t>
    <rPh sb="0" eb="2">
      <t>コーヒー</t>
    </rPh>
    <rPh sb="10" eb="12">
      <t>ジキ</t>
    </rPh>
    <phoneticPr fontId="1"/>
  </si>
  <si>
    <t>珈琲セルフサービス(紙コップ蓋付)</t>
    <rPh sb="0" eb="2">
      <t>コーヒー</t>
    </rPh>
    <rPh sb="10" eb="11">
      <t>カミ</t>
    </rPh>
    <rPh sb="14" eb="16">
      <t>フタツキ</t>
    </rPh>
    <phoneticPr fontId="1"/>
  </si>
  <si>
    <t>レモネードフルサービス(蓋付)</t>
    <rPh sb="12" eb="14">
      <t>フタツ</t>
    </rPh>
    <phoneticPr fontId="1"/>
  </si>
  <si>
    <t>Wine kittchen 華花</t>
    <rPh sb="14" eb="15">
      <t>ハナ</t>
    </rPh>
    <rPh sb="15" eb="16">
      <t>ハナ</t>
    </rPh>
    <phoneticPr fontId="1"/>
  </si>
  <si>
    <t>フィンガーフード</t>
    <phoneticPr fontId="1"/>
  </si>
  <si>
    <t>オードブル各種</t>
    <rPh sb="5" eb="7">
      <t>カクシュ</t>
    </rPh>
    <phoneticPr fontId="1"/>
  </si>
  <si>
    <t>学会のワイン＆チーズ</t>
    <rPh sb="0" eb="2">
      <t>ガッカイ</t>
    </rPh>
    <phoneticPr fontId="1"/>
  </si>
  <si>
    <t>おひとり様ディナー弁当</t>
    <rPh sb="4" eb="5">
      <t>サマ</t>
    </rPh>
    <rPh sb="9" eb="11">
      <t>ベントウ</t>
    </rPh>
    <phoneticPr fontId="1"/>
  </si>
  <si>
    <t>ワイン各種</t>
    <rPh sb="3" eb="5">
      <t>カクシュ</t>
    </rPh>
    <phoneticPr fontId="1"/>
  </si>
  <si>
    <t>ビール</t>
    <phoneticPr fontId="1"/>
  </si>
  <si>
    <t>日本酒</t>
    <rPh sb="0" eb="3">
      <t>ニホンシュ</t>
    </rPh>
    <phoneticPr fontId="1"/>
  </si>
  <si>
    <t>焼酎</t>
    <rPh sb="0" eb="2">
      <t>ショウチュウ</t>
    </rPh>
    <phoneticPr fontId="1"/>
  </si>
  <si>
    <t>コーヒー</t>
    <phoneticPr fontId="1"/>
  </si>
  <si>
    <t>長崎お土産すみや</t>
    <rPh sb="0" eb="2">
      <t>ナガサキ</t>
    </rPh>
    <rPh sb="3" eb="5">
      <t>ミヤゲ</t>
    </rPh>
    <phoneticPr fontId="1"/>
  </si>
  <si>
    <t>長崎おやつ　枇杷ゼリー</t>
    <rPh sb="0" eb="2">
      <t>ナガサキ</t>
    </rPh>
    <rPh sb="6" eb="8">
      <t>ビワ</t>
    </rPh>
    <phoneticPr fontId="1"/>
  </si>
  <si>
    <t>長崎おやつ　中華菓子</t>
    <rPh sb="0" eb="2">
      <t>ナガサキ</t>
    </rPh>
    <rPh sb="6" eb="10">
      <t>チュウカカシ</t>
    </rPh>
    <phoneticPr fontId="1"/>
  </si>
  <si>
    <t>長崎おやつ　長崎ラスク</t>
    <rPh sb="0" eb="2">
      <t>ナガサキ</t>
    </rPh>
    <rPh sb="6" eb="8">
      <t>ナガサキ</t>
    </rPh>
    <phoneticPr fontId="1"/>
  </si>
  <si>
    <t>THE CREPE KITCHEN</t>
    <phoneticPr fontId="1"/>
  </si>
  <si>
    <t>チョコバナナ</t>
    <phoneticPr fontId="1"/>
  </si>
  <si>
    <t>キャラメルナッツ</t>
    <phoneticPr fontId="1"/>
  </si>
  <si>
    <t>カスタード</t>
    <phoneticPr fontId="1"/>
  </si>
  <si>
    <t>チョコチップクリーム</t>
    <phoneticPr fontId="1"/>
  </si>
  <si>
    <t>ストロベリチーズ</t>
    <phoneticPr fontId="1"/>
  </si>
  <si>
    <t>クッキー＆クリーム</t>
    <phoneticPr fontId="1"/>
  </si>
  <si>
    <t>ピーチ</t>
    <phoneticPr fontId="1"/>
  </si>
  <si>
    <t>ミカン</t>
    <phoneticPr fontId="1"/>
  </si>
  <si>
    <t>抹茶</t>
    <rPh sb="0" eb="2">
      <t>マッチャ</t>
    </rPh>
    <phoneticPr fontId="1"/>
  </si>
  <si>
    <t>ヘーゼルナッツショコラ</t>
    <phoneticPr fontId="1"/>
  </si>
  <si>
    <t>ガトーショコラ</t>
    <phoneticPr fontId="1"/>
  </si>
  <si>
    <t>えびすかぼちゃ</t>
    <phoneticPr fontId="1"/>
  </si>
  <si>
    <t>イチゴ</t>
    <phoneticPr fontId="1"/>
  </si>
  <si>
    <t>期間限定商品1</t>
    <rPh sb="0" eb="6">
      <t>キカンゲンテイショウヒン</t>
    </rPh>
    <phoneticPr fontId="1"/>
  </si>
  <si>
    <t>期間限定商品2</t>
    <rPh sb="0" eb="6">
      <t>キカンゲンテイショウヒン</t>
    </rPh>
    <phoneticPr fontId="1"/>
  </si>
  <si>
    <t>KJ-01</t>
    <phoneticPr fontId="1"/>
  </si>
  <si>
    <t>KJ-02</t>
    <phoneticPr fontId="1"/>
  </si>
  <si>
    <t>KJ-03</t>
  </si>
  <si>
    <t>KJ-04</t>
  </si>
  <si>
    <t>IR-01</t>
    <phoneticPr fontId="1"/>
  </si>
  <si>
    <t>IR-02</t>
    <phoneticPr fontId="1"/>
  </si>
  <si>
    <t>IR-03</t>
  </si>
  <si>
    <t>IR-04</t>
  </si>
  <si>
    <t>IR-05</t>
  </si>
  <si>
    <t>IR-06</t>
  </si>
  <si>
    <t>EN-01</t>
    <phoneticPr fontId="1"/>
  </si>
  <si>
    <t>EN-02</t>
    <phoneticPr fontId="1"/>
  </si>
  <si>
    <t>EN-03</t>
  </si>
  <si>
    <t>EN-04</t>
  </si>
  <si>
    <t>EN-05</t>
  </si>
  <si>
    <t>EN-06</t>
  </si>
  <si>
    <t>EN-07</t>
  </si>
  <si>
    <t>HD-01</t>
    <phoneticPr fontId="1"/>
  </si>
  <si>
    <t>HD-02</t>
    <phoneticPr fontId="1"/>
  </si>
  <si>
    <t>HD-03</t>
  </si>
  <si>
    <t>HD-04</t>
  </si>
  <si>
    <t>HD-05</t>
  </si>
  <si>
    <t>将大-01</t>
    <rPh sb="0" eb="2">
      <t>マサヒロ</t>
    </rPh>
    <phoneticPr fontId="1"/>
  </si>
  <si>
    <t>将大-02</t>
    <rPh sb="0" eb="2">
      <t>マサヒロ</t>
    </rPh>
    <phoneticPr fontId="1"/>
  </si>
  <si>
    <t>NS-01</t>
    <phoneticPr fontId="1"/>
  </si>
  <si>
    <t>NS-02</t>
    <phoneticPr fontId="1"/>
  </si>
  <si>
    <t>NS-03</t>
  </si>
  <si>
    <t>NS-04</t>
  </si>
  <si>
    <t>鳥政-01</t>
    <rPh sb="0" eb="2">
      <t>トリマサ</t>
    </rPh>
    <phoneticPr fontId="1"/>
  </si>
  <si>
    <t>SH-01</t>
    <phoneticPr fontId="1"/>
  </si>
  <si>
    <t>SH-02</t>
    <phoneticPr fontId="1"/>
  </si>
  <si>
    <t>HT-01</t>
    <phoneticPr fontId="1"/>
  </si>
  <si>
    <t>HT-02</t>
    <phoneticPr fontId="1"/>
  </si>
  <si>
    <t>HT-03</t>
  </si>
  <si>
    <t>HT-04</t>
  </si>
  <si>
    <t>会楽-01</t>
    <rPh sb="0" eb="1">
      <t>カイ</t>
    </rPh>
    <rPh sb="1" eb="2">
      <t>タノ</t>
    </rPh>
    <phoneticPr fontId="1"/>
  </si>
  <si>
    <t>会楽-02</t>
    <rPh sb="0" eb="1">
      <t>カイ</t>
    </rPh>
    <rPh sb="1" eb="2">
      <t>タノ</t>
    </rPh>
    <phoneticPr fontId="1"/>
  </si>
  <si>
    <t>中﨑-01</t>
    <rPh sb="0" eb="1">
      <t>ナカ</t>
    </rPh>
    <rPh sb="1" eb="2">
      <t>サキ</t>
    </rPh>
    <phoneticPr fontId="1"/>
  </si>
  <si>
    <t>中﨑-02</t>
    <rPh sb="0" eb="1">
      <t>ナカ</t>
    </rPh>
    <rPh sb="1" eb="2">
      <t>サキ</t>
    </rPh>
    <phoneticPr fontId="1"/>
  </si>
  <si>
    <t>中﨑-03</t>
    <rPh sb="0" eb="1">
      <t>ナカ</t>
    </rPh>
    <rPh sb="1" eb="2">
      <t>サキ</t>
    </rPh>
    <phoneticPr fontId="1"/>
  </si>
  <si>
    <t>中﨑-04</t>
    <rPh sb="0" eb="1">
      <t>ナカ</t>
    </rPh>
    <rPh sb="1" eb="2">
      <t>サキ</t>
    </rPh>
    <phoneticPr fontId="1"/>
  </si>
  <si>
    <t>中﨑-05</t>
    <rPh sb="0" eb="1">
      <t>ナカ</t>
    </rPh>
    <rPh sb="1" eb="2">
      <t>サキ</t>
    </rPh>
    <phoneticPr fontId="1"/>
  </si>
  <si>
    <t>PN-01</t>
    <phoneticPr fontId="1"/>
  </si>
  <si>
    <t>ミツ-01</t>
    <phoneticPr fontId="1"/>
  </si>
  <si>
    <t>ミツ-02</t>
    <phoneticPr fontId="1"/>
  </si>
  <si>
    <t>ミツ-03</t>
    <phoneticPr fontId="1"/>
  </si>
  <si>
    <t>ミツ-04</t>
    <phoneticPr fontId="1"/>
  </si>
  <si>
    <t>ミツ-05</t>
  </si>
  <si>
    <t>坂本-01</t>
    <rPh sb="0" eb="2">
      <t>サカモト</t>
    </rPh>
    <phoneticPr fontId="1"/>
  </si>
  <si>
    <t>坂本-02</t>
    <rPh sb="0" eb="2">
      <t>サカモト</t>
    </rPh>
    <phoneticPr fontId="1"/>
  </si>
  <si>
    <t>米粉-01</t>
    <rPh sb="0" eb="2">
      <t>コメコ</t>
    </rPh>
    <phoneticPr fontId="1"/>
  </si>
  <si>
    <t>米粉-02</t>
    <rPh sb="0" eb="2">
      <t>コメコ</t>
    </rPh>
    <phoneticPr fontId="1"/>
  </si>
  <si>
    <t>米粉-03</t>
    <rPh sb="0" eb="2">
      <t>コメコ</t>
    </rPh>
    <phoneticPr fontId="1"/>
  </si>
  <si>
    <t>米粉-04</t>
    <rPh sb="0" eb="2">
      <t>コメコ</t>
    </rPh>
    <phoneticPr fontId="1"/>
  </si>
  <si>
    <t>華花-01</t>
    <rPh sb="0" eb="1">
      <t>ハナ</t>
    </rPh>
    <rPh sb="1" eb="2">
      <t>ハナ</t>
    </rPh>
    <phoneticPr fontId="1"/>
  </si>
  <si>
    <t>華花-02</t>
    <rPh sb="0" eb="1">
      <t>ハナ</t>
    </rPh>
    <rPh sb="1" eb="2">
      <t>ハナ</t>
    </rPh>
    <phoneticPr fontId="1"/>
  </si>
  <si>
    <t>華花-03</t>
    <rPh sb="0" eb="1">
      <t>ハナ</t>
    </rPh>
    <rPh sb="1" eb="2">
      <t>ハナ</t>
    </rPh>
    <phoneticPr fontId="1"/>
  </si>
  <si>
    <t>華花-04</t>
    <rPh sb="0" eb="1">
      <t>ハナ</t>
    </rPh>
    <rPh sb="1" eb="2">
      <t>ハナ</t>
    </rPh>
    <phoneticPr fontId="1"/>
  </si>
  <si>
    <t>華花-05</t>
    <rPh sb="0" eb="1">
      <t>ハナ</t>
    </rPh>
    <rPh sb="1" eb="2">
      <t>ハナ</t>
    </rPh>
    <phoneticPr fontId="1"/>
  </si>
  <si>
    <t>華花-06</t>
    <rPh sb="0" eb="1">
      <t>ハナ</t>
    </rPh>
    <rPh sb="1" eb="2">
      <t>ハナ</t>
    </rPh>
    <phoneticPr fontId="1"/>
  </si>
  <si>
    <t>華花-07</t>
    <rPh sb="0" eb="1">
      <t>ハナ</t>
    </rPh>
    <rPh sb="1" eb="2">
      <t>ハナ</t>
    </rPh>
    <phoneticPr fontId="1"/>
  </si>
  <si>
    <t>華花-08</t>
    <rPh sb="0" eb="1">
      <t>ハナ</t>
    </rPh>
    <rPh sb="1" eb="2">
      <t>ハナ</t>
    </rPh>
    <phoneticPr fontId="1"/>
  </si>
  <si>
    <t>華花-09</t>
    <rPh sb="0" eb="1">
      <t>ハナ</t>
    </rPh>
    <rPh sb="1" eb="2">
      <t>ハナ</t>
    </rPh>
    <phoneticPr fontId="1"/>
  </si>
  <si>
    <t>スミ-01</t>
    <phoneticPr fontId="1"/>
  </si>
  <si>
    <t>スミ-02</t>
  </si>
  <si>
    <t>スミ-03</t>
  </si>
  <si>
    <t>C-01</t>
    <phoneticPr fontId="1"/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</si>
  <si>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</si>
  <si>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</si>
  <si>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</si>
  <si>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</si>
  <si>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</si>
  <si>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</si>
  <si>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</si>
  <si>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</si>
  <si>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</si>
  <si>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</si>
  <si>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C-12</t>
  </si>
  <si>
    <t>C-13</t>
  </si>
  <si>
    <t>C-14</t>
  </si>
  <si>
    <t>C-15</t>
  </si>
  <si>
    <t>商品型番</t>
    <rPh sb="0" eb="2">
      <t>ショウヒン</t>
    </rPh>
    <rPh sb="2" eb="4">
      <t>カタバン</t>
    </rPh>
    <phoneticPr fontId="1"/>
  </si>
  <si>
    <t>商品名</t>
    <rPh sb="0" eb="3">
      <t>ショウヒンメイ</t>
    </rPh>
    <phoneticPr fontId="1"/>
  </si>
  <si>
    <t>Delicious Restaurant Attic</t>
  </si>
  <si>
    <t>Delicious Restaurant Attic</t>
    <phoneticPr fontId="1"/>
  </si>
  <si>
    <t>ATTIC COFFEE</t>
    <phoneticPr fontId="1"/>
  </si>
  <si>
    <t>AC-05</t>
    <phoneticPr fontId="1"/>
  </si>
  <si>
    <t>AC-06</t>
    <phoneticPr fontId="1"/>
  </si>
  <si>
    <t>カフェ＆ドリンクケータリング(1名分)</t>
    <rPh sb="16" eb="18">
      <t>メイブン</t>
    </rPh>
    <phoneticPr fontId="1"/>
  </si>
  <si>
    <t>和華蘭オードブルケータリング(1名分)</t>
    <rPh sb="0" eb="2">
      <t>ワハナ</t>
    </rPh>
    <rPh sb="2" eb="3">
      <t>ラン</t>
    </rPh>
    <rPh sb="16" eb="17">
      <t>メイ</t>
    </rPh>
    <rPh sb="17" eb="18">
      <t>ブン</t>
    </rPh>
    <phoneticPr fontId="1"/>
  </si>
  <si>
    <t>AC-01</t>
    <phoneticPr fontId="1"/>
  </si>
  <si>
    <t>AC-02</t>
    <phoneticPr fontId="1"/>
  </si>
  <si>
    <t>AC-03</t>
  </si>
  <si>
    <t>AC-04</t>
  </si>
  <si>
    <t>野菜たっぷりサンドイッチBOX</t>
    <rPh sb="0" eb="2">
      <t>ヤサイ</t>
    </rPh>
    <phoneticPr fontId="1"/>
  </si>
  <si>
    <t>トルコライス弁当</t>
    <rPh sb="6" eb="8">
      <t>ベントウ</t>
    </rPh>
    <phoneticPr fontId="1"/>
  </si>
  <si>
    <t>日替わり弁当</t>
    <rPh sb="0" eb="2">
      <t>ヒガ</t>
    </rPh>
    <rPh sb="4" eb="6">
      <t>ベントウ</t>
    </rPh>
    <phoneticPr fontId="1"/>
  </si>
  <si>
    <t>特製トルコライス弁当</t>
    <rPh sb="0" eb="2">
      <t>トクセイ</t>
    </rPh>
    <rPh sb="8" eb="10">
      <t>ベントウ</t>
    </rPh>
    <phoneticPr fontId="1"/>
  </si>
  <si>
    <t>CH1/4（2）</t>
    <phoneticPr fontId="1"/>
  </si>
  <si>
    <t>CH1/4（1）</t>
    <phoneticPr fontId="1"/>
  </si>
  <si>
    <t>申込み・発注書（1日ごと記載）</t>
    <rPh sb="0" eb="2">
      <t>モウシコ</t>
    </rPh>
    <rPh sb="4" eb="6">
      <t>ハッチュウ</t>
    </rPh>
    <rPh sb="6" eb="7">
      <t>ショ</t>
    </rPh>
    <rPh sb="9" eb="10">
      <t>ニチ</t>
    </rPh>
    <rPh sb="12" eb="14">
      <t>キサイ</t>
    </rPh>
    <phoneticPr fontId="1"/>
  </si>
  <si>
    <t>申込み受付日</t>
    <rPh sb="0" eb="2">
      <t>モウシコ</t>
    </rPh>
    <rPh sb="3" eb="5">
      <t>ウケツケ</t>
    </rPh>
    <rPh sb="5" eb="6">
      <t>ビ</t>
    </rPh>
    <phoneticPr fontId="1"/>
  </si>
  <si>
    <t>発注確定日</t>
    <rPh sb="0" eb="2">
      <t>ハッチュウ</t>
    </rPh>
    <rPh sb="2" eb="4">
      <t>カクテイ</t>
    </rPh>
    <rPh sb="4" eb="5">
      <t>ビ</t>
    </rPh>
    <phoneticPr fontId="1"/>
  </si>
  <si>
    <t>【基本情報】</t>
    <rPh sb="1" eb="3">
      <t>キホン</t>
    </rPh>
    <rPh sb="3" eb="5">
      <t>ジョウホウ</t>
    </rPh>
    <phoneticPr fontId="1"/>
  </si>
  <si>
    <t>記入例</t>
    <rPh sb="0" eb="2">
      <t>キニュウ</t>
    </rPh>
    <rPh sb="2" eb="3">
      <t>レイ</t>
    </rPh>
    <phoneticPr fontId="1"/>
  </si>
  <si>
    <t>CH1/4 (1)</t>
    <phoneticPr fontId="1"/>
  </si>
  <si>
    <t>コン-02</t>
    <phoneticPr fontId="1"/>
  </si>
  <si>
    <t>自動表示</t>
    <rPh sb="0" eb="4">
      <t>ジドウヒョウジ</t>
    </rPh>
    <phoneticPr fontId="1"/>
  </si>
  <si>
    <t>100個</t>
    <rPh sb="3" eb="4">
      <t>コ</t>
    </rPh>
    <phoneticPr fontId="1"/>
  </si>
  <si>
    <t>不要</t>
    <rPh sb="0" eb="2">
      <t>フヨウ</t>
    </rPh>
    <phoneticPr fontId="1"/>
  </si>
  <si>
    <t>合計(税込）</t>
    <rPh sb="0" eb="2">
      <t>ゴウケイ</t>
    </rPh>
    <rPh sb="3" eb="5">
      <t>ゼイコ</t>
    </rPh>
    <phoneticPr fontId="1"/>
  </si>
  <si>
    <t>金額（税込）</t>
    <rPh sb="0" eb="2">
      <t>キンガク</t>
    </rPh>
    <rPh sb="3" eb="5">
      <t>ゼイコ</t>
    </rPh>
    <phoneticPr fontId="1"/>
  </si>
  <si>
    <t>その他</t>
    <rPh sb="2" eb="3">
      <t>タ</t>
    </rPh>
    <phoneticPr fontId="1"/>
  </si>
  <si>
    <t>ホワイエ1-1</t>
    <phoneticPr fontId="1"/>
  </si>
  <si>
    <t>ホワイエ1-2</t>
    <phoneticPr fontId="1"/>
  </si>
  <si>
    <t>ホワイエ2</t>
    <phoneticPr fontId="1"/>
  </si>
  <si>
    <t>長崎鶴港懐石</t>
    <rPh sb="0" eb="2">
      <t>ナガサキ</t>
    </rPh>
    <rPh sb="2" eb="3">
      <t>ツル</t>
    </rPh>
    <rPh sb="3" eb="4">
      <t>ミナト</t>
    </rPh>
    <rPh sb="4" eb="5">
      <t>ナツ</t>
    </rPh>
    <rPh sb="5" eb="6">
      <t>イシ</t>
    </rPh>
    <phoneticPr fontId="1"/>
  </si>
  <si>
    <t>HT-05</t>
    <phoneticPr fontId="1"/>
  </si>
  <si>
    <t>パーティープラン(立食)</t>
    <rPh sb="9" eb="11">
      <t>リッショク</t>
    </rPh>
    <phoneticPr fontId="1"/>
  </si>
  <si>
    <t>HT-06</t>
    <phoneticPr fontId="1"/>
  </si>
  <si>
    <t>HT-07</t>
  </si>
  <si>
    <t>HT-08</t>
  </si>
  <si>
    <t>HT-09</t>
  </si>
  <si>
    <t>HT-10</t>
  </si>
  <si>
    <t>パーティープラン(着席)</t>
    <rPh sb="9" eb="11">
      <t>チャクセキ</t>
    </rPh>
    <phoneticPr fontId="1"/>
  </si>
  <si>
    <t>カクテルパーティープラン</t>
    <phoneticPr fontId="1"/>
  </si>
  <si>
    <t>アフターパーティープラン</t>
    <phoneticPr fontId="1"/>
  </si>
  <si>
    <t>コーヒー(フルサービス)</t>
    <phoneticPr fontId="1"/>
  </si>
  <si>
    <t>コーヒー(セルフ/陶器)</t>
    <rPh sb="9" eb="11">
      <t>トウキ</t>
    </rPh>
    <phoneticPr fontId="1"/>
  </si>
  <si>
    <t>HT-11</t>
    <phoneticPr fontId="1"/>
  </si>
  <si>
    <t>コーヒー(セルフ/紙コップ)</t>
    <rPh sb="9" eb="10">
      <t>カミ</t>
    </rPh>
    <phoneticPr fontId="1"/>
  </si>
  <si>
    <t>催事名</t>
    <rPh sb="0" eb="2">
      <t>サイジ</t>
    </rPh>
    <rPh sb="2" eb="3">
      <t>メイ</t>
    </rPh>
    <phoneticPr fontId="1"/>
  </si>
  <si>
    <t>開催日</t>
    <rPh sb="0" eb="2">
      <t>カイサイ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</si>
  <si>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</si>
  <si>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</si>
  <si>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当日連絡先</t>
    <rPh sb="0" eb="2">
      <t>トウジツ</t>
    </rPh>
    <rPh sb="2" eb="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</si>
</sst>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 "/>
    <numFmt numFmtId="177" formatCode="#,##0&quot;個&quot;"/>
    <numFmt numFmtId="178" formatCode="h:mm;@"/>
    <numFmt numFmtId="179" formatCode="#,##0&quot;円&quot;"/>
    <numFmt numFmtId="180" formatCode="m/d;@"/>
    <numFmt numFmtId="181" formatCode="#,##0&quot;円&quot;&quot;~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5" fontId="10" fillId="4" borderId="1" xfId="0" applyNumberFormat="1" applyFont="1" applyFill="1" applyBorder="1" applyAlignment="1">
      <alignment horizontal="center" vertical="center"/>
    </xf>
    <xf numFmtId="5" fontId="6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4" borderId="1" xfId="0" applyFill="1" applyBorder="1" applyAlignment="1">
      <alignment horizontal="right" vertical="center" shrinkToFit="1"/>
    </xf>
    <xf numFmtId="0" fontId="10" fillId="4" borderId="1" xfId="0" applyFont="1" applyFill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179" fontId="11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34925</xdr:colOff>
      <xdr:row>7</xdr:row>
      <xdr:rowOff>196850</xdr:rowOff>
    </xdr:from>
    <xdr:to>
      <xdr:col>5</xdr:col>
      <xdr:colOff>736251</xdr:colOff>
      <xdr:row>10</xdr:row>
      <xdr:rowOff>133790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7A8AD58-B712-4FAC-93CD-48D972391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8175" y="2101850"/>
          <a:ext cx="3285775" cy="667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34925</xdr:colOff>
      <xdr:row>7</xdr:row>
      <xdr:rowOff>196850</xdr:rowOff>
    </xdr:from>
    <xdr:to>
      <xdr:col>5</xdr:col>
      <xdr:colOff>733076</xdr:colOff>
      <xdr:row>10</xdr:row>
      <xdr:rowOff>133790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8442B1D-4E53-4D8C-829D-9A020137B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7275" y="2495550"/>
          <a:ext cx="3276251" cy="686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34925</xdr:colOff>
      <xdr:row>7</xdr:row>
      <xdr:rowOff>196850</xdr:rowOff>
    </xdr:from>
    <xdr:to>
      <xdr:col>5</xdr:col>
      <xdr:colOff>733076</xdr:colOff>
      <xdr:row>10</xdr:row>
      <xdr:rowOff>133790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427835D-D70A-4CAE-9770-B723EA78B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7275" y="2495550"/>
          <a:ext cx="3276251" cy="686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34925</xdr:colOff>
      <xdr:row>7</xdr:row>
      <xdr:rowOff>196850</xdr:rowOff>
    </xdr:from>
    <xdr:to>
      <xdr:col>5</xdr:col>
      <xdr:colOff>733076</xdr:colOff>
      <xdr:row>10</xdr:row>
      <xdr:rowOff>133790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1C1D46-1492-4B84-8BA6-176DEB8B7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7275" y="2495550"/>
          <a:ext cx="3276251" cy="686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34925</xdr:colOff>
      <xdr:row>7</xdr:row>
      <xdr:rowOff>196850</xdr:rowOff>
    </xdr:from>
    <xdr:to>
      <xdr:col>5</xdr:col>
      <xdr:colOff>733076</xdr:colOff>
      <xdr:row>10</xdr:row>
      <xdr:rowOff>133790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DCB70F-6D62-44B2-8397-77A5DCFCB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7275" y="2495550"/>
          <a:ext cx="3276251" cy="68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view="pageBreakPreview" zoomScale="60" zoomScaleNormal="50" workbookViewId="0">
      <pane ySplit="19" topLeftCell="A20" activePane="bottomLeft" state="frozen"/>
      <selection activeCell="D8" sqref="D1:D1048576"/>
      <selection pane="bottomLeft" activeCell="B20" sqref="B20"/>
    </sheetView>
  </sheetViews>
  <sheetFormatPr defaultRowHeight="18" x14ac:dyDescent="0.55000000000000004"/>
  <cols>
    <col min="1" max="1" width="22" customWidth="1"/>
    <col min="2" max="2" width="14.58203125" style="1" customWidth="1"/>
    <col min="3" max="3" width="28.33203125" style="1" customWidth="1"/>
    <col min="4" max="4" width="18.83203125" style="59" customWidth="1"/>
    <col min="5" max="5" width="15" customWidth="1"/>
    <col min="6" max="9" width="10.58203125" customWidth="1"/>
    <col min="10" max="10" width="15.58203125" customWidth="1"/>
  </cols>
  <sheetData>
    <row r="1" spans="1:10" ht="18" customHeight="1" x14ac:dyDescent="0.55000000000000004">
      <c r="A1" s="67" t="s">
        <v>268</v>
      </c>
      <c r="B1" s="67"/>
      <c r="C1" s="67"/>
      <c r="D1" s="69" t="str">
        <f>B7</f>
        <v>●●年●●月●●日（●）</v>
      </c>
      <c r="E1" s="69"/>
      <c r="F1" s="69"/>
      <c r="G1" s="69"/>
      <c r="H1" s="69"/>
      <c r="I1" s="69"/>
      <c r="J1" s="69"/>
    </row>
    <row r="2" spans="1:10" ht="18" customHeight="1" x14ac:dyDescent="0.55000000000000004">
      <c r="A2" s="67"/>
      <c r="B2" s="67"/>
      <c r="C2" s="67"/>
      <c r="D2" s="69"/>
      <c r="E2" s="69"/>
      <c r="F2" s="69"/>
      <c r="G2" s="69"/>
      <c r="H2" s="69"/>
      <c r="I2" s="69"/>
      <c r="J2" s="69"/>
    </row>
    <row r="3" spans="1:10" ht="29.15" customHeight="1" x14ac:dyDescent="0.55000000000000004">
      <c r="A3" s="28" t="s">
        <v>271</v>
      </c>
      <c r="B3"/>
      <c r="D3" s="69">
        <f>B6</f>
        <v>0</v>
      </c>
      <c r="E3" s="69"/>
      <c r="F3" s="69"/>
      <c r="G3" s="69"/>
      <c r="H3" s="69"/>
      <c r="I3" s="69"/>
      <c r="J3" s="69"/>
    </row>
    <row r="4" spans="1:10" ht="20" customHeight="1" x14ac:dyDescent="0.55000000000000004">
      <c r="A4" s="37" t="s">
        <v>47</v>
      </c>
      <c r="B4" s="5" t="s">
        <v>49</v>
      </c>
      <c r="D4" s="69"/>
      <c r="E4" s="69"/>
      <c r="F4" s="69"/>
      <c r="G4" s="69"/>
      <c r="H4" s="69"/>
      <c r="I4" s="69"/>
      <c r="J4" s="69"/>
    </row>
    <row r="5" spans="1:10" ht="20" customHeight="1" x14ac:dyDescent="0.55000000000000004">
      <c r="A5" s="37" t="s">
        <v>56</v>
      </c>
      <c r="B5" s="40"/>
      <c r="D5" s="70" t="str">
        <f>A4</f>
        <v>催事利用1日目</v>
      </c>
      <c r="E5" s="70"/>
      <c r="F5" s="70"/>
      <c r="G5" s="70"/>
      <c r="H5" s="70"/>
      <c r="I5" s="70"/>
      <c r="J5" s="70"/>
    </row>
    <row r="6" spans="1:10" ht="20" customHeight="1" x14ac:dyDescent="0.55000000000000004">
      <c r="A6" s="39" t="s">
        <v>299</v>
      </c>
      <c r="B6" s="40"/>
      <c r="D6" s="70"/>
      <c r="E6" s="70"/>
      <c r="F6" s="70"/>
      <c r="G6" s="70"/>
      <c r="H6" s="70"/>
      <c r="I6" s="70"/>
      <c r="J6" s="70"/>
    </row>
    <row r="7" spans="1:10" ht="20" customHeight="1" x14ac:dyDescent="0.55000000000000004">
      <c r="A7" s="39" t="s">
        <v>300</v>
      </c>
      <c r="B7" s="40" t="s">
        <v>45</v>
      </c>
      <c r="D7" s="70"/>
      <c r="E7" s="70"/>
      <c r="F7" s="70"/>
      <c r="G7" s="70"/>
      <c r="H7" s="70"/>
      <c r="I7" s="70"/>
      <c r="J7" s="70"/>
    </row>
    <row r="8" spans="1:10" ht="20" customHeight="1" x14ac:dyDescent="0.55000000000000004">
      <c r="A8" s="39" t="s">
        <v>301</v>
      </c>
      <c r="B8" s="40"/>
    </row>
    <row r="9" spans="1:10" ht="20" customHeight="1" x14ac:dyDescent="0.55000000000000004">
      <c r="A9" s="39" t="s">
        <v>302</v>
      </c>
      <c r="B9" s="40"/>
      <c r="H9" s="23" t="s">
        <v>269</v>
      </c>
      <c r="I9" s="23" t="s">
        <v>270</v>
      </c>
    </row>
    <row r="10" spans="1:10" ht="20" customHeight="1" x14ac:dyDescent="0.55000000000000004">
      <c r="A10" s="39" t="s">
        <v>303</v>
      </c>
      <c r="B10" s="40"/>
      <c r="H10" s="71"/>
      <c r="I10" s="71"/>
    </row>
    <row r="11" spans="1:10" ht="20" customHeight="1" x14ac:dyDescent="0.55000000000000004">
      <c r="A11" s="39" t="s">
        <v>46</v>
      </c>
      <c r="B11" s="38"/>
      <c r="H11" s="71"/>
      <c r="I11" s="71"/>
    </row>
    <row r="12" spans="1:10" x14ac:dyDescent="0.55000000000000004">
      <c r="H12" s="71"/>
      <c r="I12" s="71"/>
    </row>
    <row r="13" spans="1:10" x14ac:dyDescent="0.55000000000000004">
      <c r="A13" s="6" t="s">
        <v>278</v>
      </c>
      <c r="B13" s="68">
        <f>J71</f>
        <v>0</v>
      </c>
      <c r="C13" s="68"/>
      <c r="D13" s="60" t="s">
        <v>42</v>
      </c>
      <c r="E13" s="7">
        <f>F71</f>
        <v>0</v>
      </c>
    </row>
    <row r="14" spans="1:10" x14ac:dyDescent="0.55000000000000004">
      <c r="A14" s="8"/>
      <c r="B14" s="9"/>
      <c r="C14" s="9"/>
      <c r="D14" s="61"/>
      <c r="E14" s="10"/>
    </row>
    <row r="15" spans="1:10" x14ac:dyDescent="0.55000000000000004">
      <c r="A15" s="27" t="s">
        <v>272</v>
      </c>
      <c r="B15" s="9"/>
      <c r="D15" s="61"/>
      <c r="E15" s="10"/>
    </row>
    <row r="16" spans="1:10" s="1" customFormat="1" x14ac:dyDescent="0.55000000000000004">
      <c r="A16" s="3" t="s">
        <v>77</v>
      </c>
      <c r="B16" s="4" t="s">
        <v>249</v>
      </c>
      <c r="C16" s="4" t="s">
        <v>53</v>
      </c>
      <c r="D16" s="11" t="s">
        <v>250</v>
      </c>
      <c r="E16" s="4" t="s">
        <v>43</v>
      </c>
      <c r="F16" s="4" t="s">
        <v>42</v>
      </c>
      <c r="G16" s="4" t="s">
        <v>58</v>
      </c>
      <c r="H16" s="11" t="s">
        <v>54</v>
      </c>
      <c r="I16" s="11" t="s">
        <v>55</v>
      </c>
      <c r="J16" s="4" t="s">
        <v>279</v>
      </c>
    </row>
    <row r="17" spans="1:10" s="34" customFormat="1" ht="20" customHeight="1" x14ac:dyDescent="0.55000000000000004">
      <c r="A17" s="32" t="s">
        <v>273</v>
      </c>
      <c r="B17" s="35" t="s">
        <v>274</v>
      </c>
      <c r="C17" s="33" t="s">
        <v>275</v>
      </c>
      <c r="D17" s="66" t="s">
        <v>275</v>
      </c>
      <c r="E17" s="33" t="s">
        <v>275</v>
      </c>
      <c r="F17" s="41" t="s">
        <v>276</v>
      </c>
      <c r="G17" s="42">
        <v>0.54166666666666663</v>
      </c>
      <c r="H17" s="42">
        <v>0.58333333333333337</v>
      </c>
      <c r="I17" s="41" t="s">
        <v>277</v>
      </c>
      <c r="J17" s="33" t="s">
        <v>275</v>
      </c>
    </row>
    <row r="18" spans="1:10" s="24" customFormat="1" x14ac:dyDescent="0.55000000000000004">
      <c r="A18" s="17"/>
      <c r="B18" s="25"/>
      <c r="C18" s="25"/>
      <c r="D18" s="63"/>
      <c r="E18" s="26"/>
      <c r="F18" s="25"/>
      <c r="G18" s="43"/>
      <c r="H18" s="43"/>
      <c r="I18" s="43"/>
      <c r="J18" s="25"/>
    </row>
    <row r="19" spans="1:10" s="1" customFormat="1" x14ac:dyDescent="0.55000000000000004">
      <c r="A19" s="3" t="s">
        <v>77</v>
      </c>
      <c r="B19" s="4" t="s">
        <v>249</v>
      </c>
      <c r="C19" s="4" t="s">
        <v>53</v>
      </c>
      <c r="D19" s="11" t="s">
        <v>250</v>
      </c>
      <c r="E19" s="4" t="s">
        <v>43</v>
      </c>
      <c r="F19" s="4" t="s">
        <v>42</v>
      </c>
      <c r="G19" s="4" t="s">
        <v>58</v>
      </c>
      <c r="H19" s="11" t="s">
        <v>54</v>
      </c>
      <c r="I19" s="11" t="s">
        <v>55</v>
      </c>
      <c r="J19" s="4" t="s">
        <v>44</v>
      </c>
    </row>
    <row r="20" spans="1:10" ht="20" customHeight="1" x14ac:dyDescent="0.55000000000000004">
      <c r="A20" s="5" t="s">
        <v>267</v>
      </c>
      <c r="B20" s="19"/>
      <c r="C20" s="20" t="str">
        <f>IFERROR(VLOOKUP(B20,Sheet1!D1:G145,2,0),"")</f>
        <v/>
      </c>
      <c r="D20" s="64" t="str">
        <f>IFERROR(VLOOKUP(B20,Sheet1!D1:G145,3,0),"")</f>
        <v/>
      </c>
      <c r="E20" s="49" t="str">
        <f>IFERROR(VLOOKUP(B20,Sheet1!D1:G145,4,0),"")</f>
        <v/>
      </c>
      <c r="F20" s="44"/>
      <c r="G20" s="45"/>
      <c r="H20" s="45"/>
      <c r="I20" s="45"/>
      <c r="J20" s="49" t="str">
        <f t="shared" ref="J20:J68" si="0">IFERROR(E20*F20,"")</f>
        <v/>
      </c>
    </row>
    <row r="21" spans="1:10" ht="20" customHeight="1" x14ac:dyDescent="0.55000000000000004">
      <c r="A21" s="5" t="s">
        <v>266</v>
      </c>
      <c r="B21" s="19"/>
      <c r="C21" s="20" t="str">
        <f>IFERROR(VLOOKUP(B21,Sheet1!D1:G145,2,0),"")</f>
        <v/>
      </c>
      <c r="D21" s="64" t="str">
        <f>IFERROR(VLOOKUP(B21,Sheet1!D1:G145,3,0),"")</f>
        <v/>
      </c>
      <c r="E21" s="49" t="str">
        <f>IFERROR(VLOOKUP(B21,Sheet1!D1:G145,4,0),"")</f>
        <v/>
      </c>
      <c r="F21" s="44"/>
      <c r="G21" s="45"/>
      <c r="H21" s="45"/>
      <c r="I21" s="45"/>
      <c r="J21" s="49" t="str">
        <f>IFERROR(E21*F21,"")</f>
        <v/>
      </c>
    </row>
    <row r="22" spans="1:10" s="24" customFormat="1" ht="20" customHeight="1" x14ac:dyDescent="0.55000000000000004">
      <c r="A22" s="50" t="s">
        <v>0</v>
      </c>
      <c r="B22" s="51"/>
      <c r="C22" s="52" t="str">
        <f>IFERROR(VLOOKUP(B22,Sheet1!D1:G145,2,0),"")</f>
        <v/>
      </c>
      <c r="D22" s="65" t="str">
        <f>IFERROR(VLOOKUP(B22,Sheet1!D1:G145,3,0),"")</f>
        <v/>
      </c>
      <c r="E22" s="53" t="str">
        <f>IFERROR(VLOOKUP(B22,Sheet1!D1:G145,4,0),"")</f>
        <v/>
      </c>
      <c r="F22" s="54"/>
      <c r="G22" s="55"/>
      <c r="H22" s="55"/>
      <c r="I22" s="55"/>
      <c r="J22" s="53" t="str">
        <f t="shared" si="0"/>
        <v/>
      </c>
    </row>
    <row r="23" spans="1:10" s="24" customFormat="1" ht="20" customHeight="1" x14ac:dyDescent="0.55000000000000004">
      <c r="A23" s="50" t="s">
        <v>1</v>
      </c>
      <c r="B23" s="51"/>
      <c r="C23" s="52" t="str">
        <f>IFERROR(VLOOKUP(B23,Sheet1!D1:G145,2,0),"")</f>
        <v/>
      </c>
      <c r="D23" s="65" t="str">
        <f>IFERROR(VLOOKUP(B23,Sheet1!D1:G145,3,0),"")</f>
        <v/>
      </c>
      <c r="E23" s="53" t="str">
        <f>IFERROR(VLOOKUP(B23,Sheet1!D1:G145,4,0),"")</f>
        <v/>
      </c>
      <c r="F23" s="54"/>
      <c r="G23" s="55"/>
      <c r="H23" s="55"/>
      <c r="I23" s="55"/>
      <c r="J23" s="53" t="str">
        <f t="shared" si="0"/>
        <v/>
      </c>
    </row>
    <row r="24" spans="1:10" s="24" customFormat="1" ht="20" customHeight="1" x14ac:dyDescent="0.55000000000000004">
      <c r="A24" s="72" t="s">
        <v>57</v>
      </c>
      <c r="B24" s="73"/>
      <c r="C24" s="74" t="str">
        <f>IFERROR(VLOOKUP(B24,Sheet1!D1:G145,2,0),"")</f>
        <v/>
      </c>
      <c r="D24" s="75" t="str">
        <f>IFERROR(VLOOKUP(B24,Sheet1!D1:G145,3,0),"")</f>
        <v/>
      </c>
      <c r="E24" s="76" t="str">
        <f>IFERROR(VLOOKUP(B24,Sheet1!D1:G145,4,0),"")</f>
        <v/>
      </c>
      <c r="F24" s="77"/>
      <c r="G24" s="78"/>
      <c r="H24" s="78"/>
      <c r="I24" s="78"/>
      <c r="J24" s="76" t="str">
        <f t="shared" si="0"/>
        <v/>
      </c>
    </row>
    <row r="25" spans="1:10" s="24" customFormat="1" ht="20" customHeight="1" x14ac:dyDescent="0.55000000000000004">
      <c r="A25" s="72" t="s">
        <v>22</v>
      </c>
      <c r="B25" s="73"/>
      <c r="C25" s="74" t="str">
        <f>IFERROR(VLOOKUP(B25,Sheet1!D1:G145,2,0),"")</f>
        <v/>
      </c>
      <c r="D25" s="75" t="str">
        <f>IFERROR(VLOOKUP(B25,Sheet1!D1:G145,3,0),"")</f>
        <v/>
      </c>
      <c r="E25" s="76" t="str">
        <f>IFERROR(VLOOKUP(B25,Sheet1!D1:G145,4,0),"")</f>
        <v/>
      </c>
      <c r="F25" s="77"/>
      <c r="G25" s="78"/>
      <c r="H25" s="78"/>
      <c r="I25" s="78"/>
      <c r="J25" s="76" t="str">
        <f t="shared" si="0"/>
        <v/>
      </c>
    </row>
    <row r="26" spans="1:10" s="24" customFormat="1" ht="20" customHeight="1" x14ac:dyDescent="0.55000000000000004">
      <c r="A26" s="72" t="s">
        <v>23</v>
      </c>
      <c r="B26" s="73"/>
      <c r="C26" s="74" t="str">
        <f>IFERROR(VLOOKUP(B26,Sheet1!D1:G145,2,0),"")</f>
        <v/>
      </c>
      <c r="D26" s="75" t="str">
        <f>IFERROR(VLOOKUP(B26,Sheet1!D1:G145,3,0),"")</f>
        <v/>
      </c>
      <c r="E26" s="76" t="str">
        <f>IFERROR(VLOOKUP(B26,Sheet1!D1:G145,4,0),"")</f>
        <v/>
      </c>
      <c r="F26" s="77"/>
      <c r="G26" s="78"/>
      <c r="H26" s="78"/>
      <c r="I26" s="78"/>
      <c r="J26" s="76" t="str">
        <f t="shared" si="0"/>
        <v/>
      </c>
    </row>
    <row r="27" spans="1:10" s="24" customFormat="1" ht="20" customHeight="1" x14ac:dyDescent="0.55000000000000004">
      <c r="A27" s="72" t="s">
        <v>24</v>
      </c>
      <c r="B27" s="73"/>
      <c r="C27" s="74" t="str">
        <f>IFERROR(VLOOKUP(B27,Sheet1!D1:G145,2,0),"")</f>
        <v/>
      </c>
      <c r="D27" s="75" t="str">
        <f>IFERROR(VLOOKUP(B27,Sheet1!D1:G145,3,0),"")</f>
        <v/>
      </c>
      <c r="E27" s="76" t="str">
        <f>IFERROR(VLOOKUP(B27,Sheet1!D1:G145,4,0),"")</f>
        <v/>
      </c>
      <c r="F27" s="77"/>
      <c r="G27" s="78"/>
      <c r="H27" s="78"/>
      <c r="I27" s="78"/>
      <c r="J27" s="76" t="str">
        <f t="shared" si="0"/>
        <v/>
      </c>
    </row>
    <row r="28" spans="1:10" s="24" customFormat="1" ht="20" customHeight="1" x14ac:dyDescent="0.55000000000000004">
      <c r="A28" s="72" t="s">
        <v>25</v>
      </c>
      <c r="B28" s="73"/>
      <c r="C28" s="74" t="str">
        <f>IFERROR(VLOOKUP(B28,Sheet1!D1:G145,2,0),"")</f>
        <v/>
      </c>
      <c r="D28" s="75" t="str">
        <f>IFERROR(VLOOKUP(B28,Sheet1!D1:G145,3,0),"")</f>
        <v/>
      </c>
      <c r="E28" s="76" t="str">
        <f>IFERROR(VLOOKUP(B28,Sheet1!D1:G145,4,0),"")</f>
        <v/>
      </c>
      <c r="F28" s="77"/>
      <c r="G28" s="78"/>
      <c r="H28" s="78"/>
      <c r="I28" s="78"/>
      <c r="J28" s="76" t="str">
        <f t="shared" si="0"/>
        <v/>
      </c>
    </row>
    <row r="29" spans="1:10" s="24" customFormat="1" ht="20" customHeight="1" x14ac:dyDescent="0.55000000000000004">
      <c r="A29" s="72" t="s">
        <v>26</v>
      </c>
      <c r="B29" s="73"/>
      <c r="C29" s="74" t="str">
        <f>IFERROR(VLOOKUP(B29,Sheet1!D1:G145,2,0),"")</f>
        <v/>
      </c>
      <c r="D29" s="75" t="str">
        <f>IFERROR(VLOOKUP(B29,Sheet1!D1:G145,3,0),"")</f>
        <v/>
      </c>
      <c r="E29" s="76" t="str">
        <f>IFERROR(VLOOKUP(B29,Sheet1!D1:G145,4,0),"")</f>
        <v/>
      </c>
      <c r="F29" s="77"/>
      <c r="G29" s="78"/>
      <c r="H29" s="78"/>
      <c r="I29" s="78"/>
      <c r="J29" s="76" t="str">
        <f t="shared" si="0"/>
        <v/>
      </c>
    </row>
    <row r="30" spans="1:10" s="24" customFormat="1" ht="20" customHeight="1" x14ac:dyDescent="0.55000000000000004">
      <c r="A30" s="72" t="s">
        <v>27</v>
      </c>
      <c r="B30" s="73"/>
      <c r="C30" s="74" t="str">
        <f>IFERROR(VLOOKUP(B30,Sheet1!D1:G145,2,0),"")</f>
        <v/>
      </c>
      <c r="D30" s="75" t="str">
        <f>IFERROR(VLOOKUP(B30,Sheet1!D1:G145,3,0),"")</f>
        <v/>
      </c>
      <c r="E30" s="76" t="str">
        <f>IFERROR(VLOOKUP(B30,Sheet1!D1:G145,4,0),"")</f>
        <v/>
      </c>
      <c r="F30" s="77"/>
      <c r="G30" s="78"/>
      <c r="H30" s="78"/>
      <c r="I30" s="78"/>
      <c r="J30" s="76" t="str">
        <f t="shared" si="0"/>
        <v/>
      </c>
    </row>
    <row r="31" spans="1:10" s="24" customFormat="1" ht="20" customHeight="1" x14ac:dyDescent="0.55000000000000004">
      <c r="A31" s="50" t="s">
        <v>2</v>
      </c>
      <c r="B31" s="51"/>
      <c r="C31" s="52" t="str">
        <f>IFERROR(VLOOKUP(B31,Sheet1!D1:G145,2,0),"")</f>
        <v/>
      </c>
      <c r="D31" s="65" t="str">
        <f>IFERROR(VLOOKUP(B31,Sheet1!D1:G145,3,0),"")</f>
        <v/>
      </c>
      <c r="E31" s="53" t="str">
        <f>IFERROR(VLOOKUP(B31,Sheet1!D1:G145,4,0),"")</f>
        <v/>
      </c>
      <c r="F31" s="54"/>
      <c r="G31" s="55"/>
      <c r="H31" s="55"/>
      <c r="I31" s="55"/>
      <c r="J31" s="53" t="str">
        <f t="shared" si="0"/>
        <v/>
      </c>
    </row>
    <row r="32" spans="1:10" s="24" customFormat="1" ht="20" customHeight="1" x14ac:dyDescent="0.55000000000000004">
      <c r="A32" s="50" t="s">
        <v>3</v>
      </c>
      <c r="B32" s="51"/>
      <c r="C32" s="52" t="str">
        <f>IFERROR(VLOOKUP(B32,Sheet1!D1:G145,2,0),"")</f>
        <v/>
      </c>
      <c r="D32" s="65" t="str">
        <f>IFERROR(VLOOKUP(B32,Sheet1!D1:G145,3,0),"")</f>
        <v/>
      </c>
      <c r="E32" s="53" t="str">
        <f>IFERROR(VLOOKUP(B32,Sheet1!D1:G145,4,0),"")</f>
        <v/>
      </c>
      <c r="F32" s="54"/>
      <c r="G32" s="55"/>
      <c r="H32" s="55"/>
      <c r="I32" s="55"/>
      <c r="J32" s="53" t="str">
        <f t="shared" si="0"/>
        <v/>
      </c>
    </row>
    <row r="33" spans="1:10" s="24" customFormat="1" ht="20" customHeight="1" x14ac:dyDescent="0.55000000000000004">
      <c r="A33" s="72" t="s">
        <v>28</v>
      </c>
      <c r="B33" s="73"/>
      <c r="C33" s="74" t="str">
        <f>IFERROR(VLOOKUP(B33,Sheet1!D1:G145,2,0),"")</f>
        <v/>
      </c>
      <c r="D33" s="75" t="str">
        <f>IFERROR(VLOOKUP(B33,Sheet1!D1:G145,3,0),"")</f>
        <v/>
      </c>
      <c r="E33" s="76" t="str">
        <f>IFERROR(VLOOKUP(B33,Sheet1!D1:G145,4,0),"")</f>
        <v/>
      </c>
      <c r="F33" s="77"/>
      <c r="G33" s="78"/>
      <c r="H33" s="78"/>
      <c r="I33" s="78"/>
      <c r="J33" s="76" t="str">
        <f t="shared" si="0"/>
        <v/>
      </c>
    </row>
    <row r="34" spans="1:10" s="24" customFormat="1" ht="20" customHeight="1" x14ac:dyDescent="0.55000000000000004">
      <c r="A34" s="72" t="s">
        <v>29</v>
      </c>
      <c r="B34" s="73"/>
      <c r="C34" s="74" t="str">
        <f>IFERROR(VLOOKUP(B34,Sheet1!D1:G145,2,0),"")</f>
        <v/>
      </c>
      <c r="D34" s="75" t="str">
        <f>IFERROR(VLOOKUP(B34,Sheet1!D1:G145,3,0),"")</f>
        <v/>
      </c>
      <c r="E34" s="76" t="str">
        <f>IFERROR(VLOOKUP(B34,Sheet1!D1:G145,4,0),"")</f>
        <v/>
      </c>
      <c r="F34" s="77"/>
      <c r="G34" s="78"/>
      <c r="H34" s="78"/>
      <c r="I34" s="78"/>
      <c r="J34" s="76" t="str">
        <f t="shared" si="0"/>
        <v/>
      </c>
    </row>
    <row r="35" spans="1:10" s="24" customFormat="1" ht="20" customHeight="1" x14ac:dyDescent="0.55000000000000004">
      <c r="A35" s="72" t="s">
        <v>30</v>
      </c>
      <c r="B35" s="73"/>
      <c r="C35" s="74" t="str">
        <f>IFERROR(VLOOKUP(B35,Sheet1!D1:G145,2,0),"")</f>
        <v/>
      </c>
      <c r="D35" s="75" t="str">
        <f>IFERROR(VLOOKUP(B35,Sheet1!D1:G145,3,0),"")</f>
        <v/>
      </c>
      <c r="E35" s="76" t="str">
        <f>IFERROR(VLOOKUP(B35,Sheet1!D1:G145,4,0),"")</f>
        <v/>
      </c>
      <c r="F35" s="77"/>
      <c r="G35" s="78"/>
      <c r="H35" s="78"/>
      <c r="I35" s="78"/>
      <c r="J35" s="76" t="str">
        <f t="shared" si="0"/>
        <v/>
      </c>
    </row>
    <row r="36" spans="1:10" s="24" customFormat="1" ht="20" customHeight="1" x14ac:dyDescent="0.55000000000000004">
      <c r="A36" s="72" t="s">
        <v>31</v>
      </c>
      <c r="B36" s="73"/>
      <c r="C36" s="74" t="str">
        <f>IFERROR(VLOOKUP(B36,Sheet1!D1:G145,2,0),"")</f>
        <v/>
      </c>
      <c r="D36" s="75" t="str">
        <f>IFERROR(VLOOKUP(B36,Sheet1!D1:G145,3,0),"")</f>
        <v/>
      </c>
      <c r="E36" s="76" t="str">
        <f>IFERROR(VLOOKUP(B36,Sheet1!D1:G145,4,0),"")</f>
        <v/>
      </c>
      <c r="F36" s="77"/>
      <c r="G36" s="78"/>
      <c r="H36" s="78"/>
      <c r="I36" s="78"/>
      <c r="J36" s="76" t="str">
        <f t="shared" si="0"/>
        <v/>
      </c>
    </row>
    <row r="37" spans="1:10" s="24" customFormat="1" ht="20" customHeight="1" x14ac:dyDescent="0.55000000000000004">
      <c r="A37" s="72" t="s">
        <v>32</v>
      </c>
      <c r="B37" s="73"/>
      <c r="C37" s="74" t="str">
        <f>IFERROR(VLOOKUP(B37,Sheet1!D1:G145,2,0),"")</f>
        <v/>
      </c>
      <c r="D37" s="75" t="str">
        <f>IFERROR(VLOOKUP(B37,Sheet1!D1:G145,3,0),"")</f>
        <v/>
      </c>
      <c r="E37" s="76" t="str">
        <f>IFERROR(VLOOKUP(B37,Sheet1!D1:G145,4,0),"")</f>
        <v/>
      </c>
      <c r="F37" s="77"/>
      <c r="G37" s="78"/>
      <c r="H37" s="78"/>
      <c r="I37" s="78"/>
      <c r="J37" s="76" t="str">
        <f t="shared" si="0"/>
        <v/>
      </c>
    </row>
    <row r="38" spans="1:10" s="24" customFormat="1" ht="20" customHeight="1" x14ac:dyDescent="0.55000000000000004">
      <c r="A38" s="72" t="s">
        <v>33</v>
      </c>
      <c r="B38" s="73"/>
      <c r="C38" s="74" t="str">
        <f>IFERROR(VLOOKUP(B38,Sheet1!D1:G145,2,0),"")</f>
        <v/>
      </c>
      <c r="D38" s="75" t="str">
        <f>IFERROR(VLOOKUP(B38,Sheet1!D1:G145,3,0),"")</f>
        <v/>
      </c>
      <c r="E38" s="76" t="str">
        <f>IFERROR(VLOOKUP(B38,Sheet1!D1:G145,4,0),"")</f>
        <v/>
      </c>
      <c r="F38" s="77"/>
      <c r="G38" s="78"/>
      <c r="H38" s="78"/>
      <c r="I38" s="78"/>
      <c r="J38" s="76" t="str">
        <f t="shared" si="0"/>
        <v/>
      </c>
    </row>
    <row r="39" spans="1:10" s="24" customFormat="1" ht="20" customHeight="1" x14ac:dyDescent="0.55000000000000004">
      <c r="A39" s="50" t="s">
        <v>34</v>
      </c>
      <c r="B39" s="51"/>
      <c r="C39" s="52" t="str">
        <f>IFERROR(VLOOKUP(B39,Sheet1!D1:G145,2,0),"")</f>
        <v/>
      </c>
      <c r="D39" s="65" t="str">
        <f>IFERROR(VLOOKUP(B39,Sheet1!D1:G145,3,0),"")</f>
        <v/>
      </c>
      <c r="E39" s="53" t="str">
        <f>IFERROR(VLOOKUP(B39,Sheet1!D1:G145,4,0),"")</f>
        <v/>
      </c>
      <c r="F39" s="54"/>
      <c r="G39" s="55"/>
      <c r="H39" s="55"/>
      <c r="I39" s="55"/>
      <c r="J39" s="53" t="str">
        <f t="shared" si="0"/>
        <v/>
      </c>
    </row>
    <row r="40" spans="1:10" s="24" customFormat="1" ht="20" customHeight="1" x14ac:dyDescent="0.55000000000000004">
      <c r="A40" s="50" t="s">
        <v>35</v>
      </c>
      <c r="B40" s="51"/>
      <c r="C40" s="52" t="str">
        <f>IFERROR(VLOOKUP(B40,Sheet1!D1:G145,2,0),"")</f>
        <v/>
      </c>
      <c r="D40" s="65" t="str">
        <f>IFERROR(VLOOKUP(B40,Sheet1!D1:G145,3,0),"")</f>
        <v/>
      </c>
      <c r="E40" s="53" t="str">
        <f>IFERROR(VLOOKUP(B40,Sheet1!D1:G145,4,0),"")</f>
        <v/>
      </c>
      <c r="F40" s="54"/>
      <c r="G40" s="55"/>
      <c r="H40" s="55"/>
      <c r="I40" s="55"/>
      <c r="J40" s="53" t="str">
        <f t="shared" si="0"/>
        <v/>
      </c>
    </row>
    <row r="41" spans="1:10" s="24" customFormat="1" ht="20" customHeight="1" x14ac:dyDescent="0.55000000000000004">
      <c r="A41" s="50" t="s">
        <v>36</v>
      </c>
      <c r="B41" s="51"/>
      <c r="C41" s="52" t="str">
        <f>IFERROR(VLOOKUP(B41,Sheet1!D1:G145,2,0),"")</f>
        <v/>
      </c>
      <c r="D41" s="65" t="str">
        <f>IFERROR(VLOOKUP(B41,Sheet1!D1:G145,3,0),"")</f>
        <v/>
      </c>
      <c r="E41" s="53" t="str">
        <f>IFERROR(VLOOKUP(B41,Sheet1!D1:G145,4,0),"")</f>
        <v/>
      </c>
      <c r="F41" s="54"/>
      <c r="G41" s="55"/>
      <c r="H41" s="55"/>
      <c r="I41" s="55"/>
      <c r="J41" s="53" t="str">
        <f t="shared" si="0"/>
        <v/>
      </c>
    </row>
    <row r="42" spans="1:10" s="24" customFormat="1" ht="20" customHeight="1" x14ac:dyDescent="0.55000000000000004">
      <c r="A42" s="50" t="s">
        <v>37</v>
      </c>
      <c r="B42" s="51"/>
      <c r="C42" s="52" t="str">
        <f>IFERROR(VLOOKUP(B42,Sheet1!D1:G145,2,0),"")</f>
        <v/>
      </c>
      <c r="D42" s="65" t="str">
        <f>IFERROR(VLOOKUP(B42,Sheet1!D1:G145,3,0),"")</f>
        <v/>
      </c>
      <c r="E42" s="53" t="str">
        <f>IFERROR(VLOOKUP(B42,Sheet1!D1:G145,4,0),"")</f>
        <v/>
      </c>
      <c r="F42" s="54"/>
      <c r="G42" s="55"/>
      <c r="H42" s="55"/>
      <c r="I42" s="55"/>
      <c r="J42" s="53" t="str">
        <f t="shared" si="0"/>
        <v/>
      </c>
    </row>
    <row r="43" spans="1:10" s="24" customFormat="1" ht="20" customHeight="1" x14ac:dyDescent="0.55000000000000004">
      <c r="A43" s="50" t="s">
        <v>38</v>
      </c>
      <c r="B43" s="51"/>
      <c r="C43" s="52" t="str">
        <f>IFERROR(VLOOKUP(B43,Sheet1!D1:G145,2,0),"")</f>
        <v/>
      </c>
      <c r="D43" s="65" t="str">
        <f>IFERROR(VLOOKUP(B43,Sheet1!D1:G145,3,0),"")</f>
        <v/>
      </c>
      <c r="E43" s="53" t="str">
        <f>IFERROR(VLOOKUP(B43,Sheet1!D1:G145,4,0),"")</f>
        <v/>
      </c>
      <c r="F43" s="54"/>
      <c r="G43" s="55"/>
      <c r="H43" s="55"/>
      <c r="I43" s="55"/>
      <c r="J43" s="53" t="str">
        <f t="shared" si="0"/>
        <v/>
      </c>
    </row>
    <row r="44" spans="1:10" s="24" customFormat="1" ht="20" customHeight="1" x14ac:dyDescent="0.55000000000000004">
      <c r="A44" s="72" t="s">
        <v>4</v>
      </c>
      <c r="B44" s="73"/>
      <c r="C44" s="74" t="str">
        <f>IFERROR(VLOOKUP(B44,Sheet1!D1:G145,2,0),"")</f>
        <v/>
      </c>
      <c r="D44" s="75" t="str">
        <f>IFERROR(VLOOKUP(B44,Sheet1!D1:G145,3,0),"")</f>
        <v/>
      </c>
      <c r="E44" s="76" t="str">
        <f>IFERROR(VLOOKUP(B44,Sheet1!D1:G145,4,0),"")</f>
        <v/>
      </c>
      <c r="F44" s="77"/>
      <c r="G44" s="78"/>
      <c r="H44" s="78"/>
      <c r="I44" s="78"/>
      <c r="J44" s="76" t="str">
        <f t="shared" si="0"/>
        <v/>
      </c>
    </row>
    <row r="45" spans="1:10" s="24" customFormat="1" ht="20" customHeight="1" x14ac:dyDescent="0.55000000000000004">
      <c r="A45" s="72" t="s">
        <v>5</v>
      </c>
      <c r="B45" s="73"/>
      <c r="C45" s="74" t="str">
        <f>IFERROR(VLOOKUP(B45,Sheet1!D1:G145,2,0),"")</f>
        <v/>
      </c>
      <c r="D45" s="75" t="str">
        <f>IFERROR(VLOOKUP(B45,Sheet1!D1:G145,3,0),"")</f>
        <v/>
      </c>
      <c r="E45" s="76" t="str">
        <f>IFERROR(VLOOKUP(B45,Sheet1!D1:G145,4,0),"")</f>
        <v/>
      </c>
      <c r="F45" s="77"/>
      <c r="G45" s="78"/>
      <c r="H45" s="78"/>
      <c r="I45" s="78"/>
      <c r="J45" s="76" t="str">
        <f t="shared" si="0"/>
        <v/>
      </c>
    </row>
    <row r="46" spans="1:10" s="24" customFormat="1" ht="20" customHeight="1" x14ac:dyDescent="0.55000000000000004">
      <c r="A46" s="72" t="s">
        <v>6</v>
      </c>
      <c r="B46" s="73"/>
      <c r="C46" s="74" t="str">
        <f>IFERROR(VLOOKUP(B46,Sheet1!D1:G145,2,0),"")</f>
        <v/>
      </c>
      <c r="D46" s="75" t="str">
        <f>IFERROR(VLOOKUP(B46,Sheet1!D1:G145,3,0),"")</f>
        <v/>
      </c>
      <c r="E46" s="76" t="str">
        <f>IFERROR(VLOOKUP(B46,Sheet1!D1:G145,4,0),"")</f>
        <v/>
      </c>
      <c r="F46" s="77"/>
      <c r="G46" s="78"/>
      <c r="H46" s="78"/>
      <c r="I46" s="78"/>
      <c r="J46" s="76" t="str">
        <f t="shared" si="0"/>
        <v/>
      </c>
    </row>
    <row r="47" spans="1:10" s="24" customFormat="1" ht="20" customHeight="1" x14ac:dyDescent="0.55000000000000004">
      <c r="A47" s="50" t="s">
        <v>7</v>
      </c>
      <c r="B47" s="51"/>
      <c r="C47" s="52" t="str">
        <f>IFERROR(VLOOKUP(B47,Sheet1!D1:G145,2,0),"")</f>
        <v/>
      </c>
      <c r="D47" s="65" t="str">
        <f>IFERROR(VLOOKUP(B47,Sheet1!D1:G145,3,0),"")</f>
        <v/>
      </c>
      <c r="E47" s="53" t="str">
        <f>IFERROR(VLOOKUP(B47,Sheet1!D1:G145,4,0),"")</f>
        <v/>
      </c>
      <c r="F47" s="54"/>
      <c r="G47" s="55"/>
      <c r="H47" s="55"/>
      <c r="I47" s="55"/>
      <c r="J47" s="53" t="str">
        <f t="shared" si="0"/>
        <v/>
      </c>
    </row>
    <row r="48" spans="1:10" s="24" customFormat="1" ht="20" customHeight="1" x14ac:dyDescent="0.55000000000000004">
      <c r="A48" s="50" t="s">
        <v>8</v>
      </c>
      <c r="B48" s="51"/>
      <c r="C48" s="52" t="str">
        <f>IFERROR(VLOOKUP(B48,Sheet1!D1:G145,2,0),"")</f>
        <v/>
      </c>
      <c r="D48" s="65" t="str">
        <f>IFERROR(VLOOKUP(B48,Sheet1!D1:G145,3,0),"")</f>
        <v/>
      </c>
      <c r="E48" s="53" t="str">
        <f>IFERROR(VLOOKUP(B48,Sheet1!D1:G145,4,0),"")</f>
        <v/>
      </c>
      <c r="F48" s="54"/>
      <c r="G48" s="55"/>
      <c r="H48" s="55"/>
      <c r="I48" s="55"/>
      <c r="J48" s="53" t="str">
        <f t="shared" si="0"/>
        <v/>
      </c>
    </row>
    <row r="49" spans="1:10" s="24" customFormat="1" ht="20" customHeight="1" x14ac:dyDescent="0.55000000000000004">
      <c r="A49" s="50" t="s">
        <v>9</v>
      </c>
      <c r="B49" s="51"/>
      <c r="C49" s="52" t="str">
        <f>IFERROR(VLOOKUP(B49,Sheet1!D1:G145,2,0),"")</f>
        <v/>
      </c>
      <c r="D49" s="65" t="str">
        <f>IFERROR(VLOOKUP(B49,Sheet1!D1:G145,3,0),"")</f>
        <v/>
      </c>
      <c r="E49" s="53" t="str">
        <f>IFERROR(VLOOKUP(B49,Sheet1!D1:G145,4,0),"")</f>
        <v/>
      </c>
      <c r="F49" s="54"/>
      <c r="G49" s="55"/>
      <c r="H49" s="55"/>
      <c r="I49" s="55"/>
      <c r="J49" s="53" t="str">
        <f t="shared" si="0"/>
        <v/>
      </c>
    </row>
    <row r="50" spans="1:10" s="24" customFormat="1" ht="20" customHeight="1" x14ac:dyDescent="0.55000000000000004">
      <c r="A50" s="50" t="s">
        <v>10</v>
      </c>
      <c r="B50" s="51"/>
      <c r="C50" s="52" t="str">
        <f>IFERROR(VLOOKUP(B50,Sheet1!D1:G145,2,0),"")</f>
        <v/>
      </c>
      <c r="D50" s="65" t="str">
        <f>IFERROR(VLOOKUP(B50,Sheet1!D1:G145,3,0),"")</f>
        <v/>
      </c>
      <c r="E50" s="53" t="str">
        <f>IFERROR(VLOOKUP(B50,Sheet1!D1:G145,4,0),"")</f>
        <v/>
      </c>
      <c r="F50" s="54"/>
      <c r="G50" s="55"/>
      <c r="H50" s="55"/>
      <c r="I50" s="55"/>
      <c r="J50" s="53" t="str">
        <f t="shared" si="0"/>
        <v/>
      </c>
    </row>
    <row r="51" spans="1:10" s="24" customFormat="1" ht="20" customHeight="1" x14ac:dyDescent="0.55000000000000004">
      <c r="A51" s="50" t="s">
        <v>11</v>
      </c>
      <c r="B51" s="51"/>
      <c r="C51" s="52" t="str">
        <f>IFERROR(VLOOKUP(B51,Sheet1!D1:G145,2,0),"")</f>
        <v/>
      </c>
      <c r="D51" s="65" t="str">
        <f>IFERROR(VLOOKUP(B51,Sheet1!D1:G145,3,0),"")</f>
        <v/>
      </c>
      <c r="E51" s="53" t="str">
        <f>IFERROR(VLOOKUP(B51,Sheet1!D1:G145,4,0),"")</f>
        <v/>
      </c>
      <c r="F51" s="54"/>
      <c r="G51" s="55"/>
      <c r="H51" s="55"/>
      <c r="I51" s="55"/>
      <c r="J51" s="53" t="str">
        <f t="shared" si="0"/>
        <v/>
      </c>
    </row>
    <row r="52" spans="1:10" s="24" customFormat="1" ht="20" customHeight="1" x14ac:dyDescent="0.55000000000000004">
      <c r="A52" s="50" t="s">
        <v>12</v>
      </c>
      <c r="B52" s="51"/>
      <c r="C52" s="52" t="str">
        <f>IFERROR(VLOOKUP(B52,Sheet1!D1:G145,2,0),"")</f>
        <v/>
      </c>
      <c r="D52" s="65" t="str">
        <f>IFERROR(VLOOKUP(B52,Sheet1!D1:G145,3,0),"")</f>
        <v/>
      </c>
      <c r="E52" s="53" t="str">
        <f>IFERROR(VLOOKUP(B52,Sheet1!D1:G145,4,0),"")</f>
        <v/>
      </c>
      <c r="F52" s="54"/>
      <c r="G52" s="55"/>
      <c r="H52" s="55"/>
      <c r="I52" s="55"/>
      <c r="J52" s="53" t="str">
        <f t="shared" si="0"/>
        <v/>
      </c>
    </row>
    <row r="53" spans="1:10" s="24" customFormat="1" ht="20" customHeight="1" x14ac:dyDescent="0.55000000000000004">
      <c r="A53" s="50" t="s">
        <v>13</v>
      </c>
      <c r="B53" s="51"/>
      <c r="C53" s="52" t="str">
        <f>IFERROR(VLOOKUP(B53,Sheet1!D1:G145,2,0),"")</f>
        <v/>
      </c>
      <c r="D53" s="65" t="str">
        <f>IFERROR(VLOOKUP(B53,Sheet1!D1:G145,3,0),"")</f>
        <v/>
      </c>
      <c r="E53" s="53" t="str">
        <f>IFERROR(VLOOKUP(B53,Sheet1!D1:G145,4,0),"")</f>
        <v/>
      </c>
      <c r="F53" s="54"/>
      <c r="G53" s="55"/>
      <c r="H53" s="55"/>
      <c r="I53" s="55"/>
      <c r="J53" s="53" t="str">
        <f t="shared" si="0"/>
        <v/>
      </c>
    </row>
    <row r="54" spans="1:10" s="24" customFormat="1" ht="20" customHeight="1" x14ac:dyDescent="0.55000000000000004">
      <c r="A54" s="50" t="s">
        <v>14</v>
      </c>
      <c r="B54" s="51"/>
      <c r="C54" s="52" t="str">
        <f>IFERROR(VLOOKUP(B54,Sheet1!D1:G145,2,0),"")</f>
        <v/>
      </c>
      <c r="D54" s="65" t="str">
        <f>IFERROR(VLOOKUP(B54,Sheet1!D1:G145,3,0),"")</f>
        <v/>
      </c>
      <c r="E54" s="53" t="str">
        <f>IFERROR(VLOOKUP(B54,Sheet1!D1:G145,4,0),"")</f>
        <v/>
      </c>
      <c r="F54" s="54"/>
      <c r="G54" s="55"/>
      <c r="H54" s="55"/>
      <c r="I54" s="55"/>
      <c r="J54" s="53" t="str">
        <f t="shared" si="0"/>
        <v/>
      </c>
    </row>
    <row r="55" spans="1:10" s="24" customFormat="1" ht="20" customHeight="1" x14ac:dyDescent="0.55000000000000004">
      <c r="A55" s="50" t="s">
        <v>15</v>
      </c>
      <c r="B55" s="51"/>
      <c r="C55" s="52" t="str">
        <f>IFERROR(VLOOKUP(B55,Sheet1!D1:G145,2,0),"")</f>
        <v/>
      </c>
      <c r="D55" s="65" t="str">
        <f>IFERROR(VLOOKUP(B55,Sheet1!D1:G145,3,0),"")</f>
        <v/>
      </c>
      <c r="E55" s="53" t="str">
        <f>IFERROR(VLOOKUP(B55,Sheet1!D1:G145,4,0),"")</f>
        <v/>
      </c>
      <c r="F55" s="54"/>
      <c r="G55" s="55"/>
      <c r="H55" s="55"/>
      <c r="I55" s="55"/>
      <c r="J55" s="53" t="str">
        <f t="shared" si="0"/>
        <v/>
      </c>
    </row>
    <row r="56" spans="1:10" s="24" customFormat="1" ht="20" customHeight="1" x14ac:dyDescent="0.55000000000000004">
      <c r="A56" s="50" t="s">
        <v>16</v>
      </c>
      <c r="B56" s="51"/>
      <c r="C56" s="52" t="str">
        <f>IFERROR(VLOOKUP(B56,Sheet1!D1:G145,2,0),"")</f>
        <v/>
      </c>
      <c r="D56" s="65" t="str">
        <f>IFERROR(VLOOKUP(B56,Sheet1!D1:G145,3,0),"")</f>
        <v/>
      </c>
      <c r="E56" s="53" t="str">
        <f>IFERROR(VLOOKUP(B56,Sheet1!D1:G145,4,0),"")</f>
        <v/>
      </c>
      <c r="F56" s="54"/>
      <c r="G56" s="55"/>
      <c r="H56" s="55"/>
      <c r="I56" s="55"/>
      <c r="J56" s="53" t="str">
        <f t="shared" si="0"/>
        <v/>
      </c>
    </row>
    <row r="57" spans="1:10" s="24" customFormat="1" ht="20" customHeight="1" x14ac:dyDescent="0.55000000000000004">
      <c r="A57" s="50" t="s">
        <v>17</v>
      </c>
      <c r="B57" s="51"/>
      <c r="C57" s="52" t="str">
        <f>IFERROR(VLOOKUP(B57,Sheet1!D1:G145,2,0),"")</f>
        <v/>
      </c>
      <c r="D57" s="65" t="str">
        <f>IFERROR(VLOOKUP(B57,Sheet1!D1:G145,3,0),"")</f>
        <v/>
      </c>
      <c r="E57" s="53" t="str">
        <f>IFERROR(VLOOKUP(B57,Sheet1!D1:G145,4,0),"")</f>
        <v/>
      </c>
      <c r="F57" s="54"/>
      <c r="G57" s="55"/>
      <c r="H57" s="55"/>
      <c r="I57" s="55"/>
      <c r="J57" s="53" t="str">
        <f t="shared" si="0"/>
        <v/>
      </c>
    </row>
    <row r="58" spans="1:10" s="24" customFormat="1" ht="20" customHeight="1" x14ac:dyDescent="0.55000000000000004">
      <c r="A58" s="50" t="s">
        <v>18</v>
      </c>
      <c r="B58" s="51"/>
      <c r="C58" s="52" t="str">
        <f>IFERROR(VLOOKUP(B58,Sheet1!D1:G145,2,0),"")</f>
        <v/>
      </c>
      <c r="D58" s="65" t="str">
        <f>IFERROR(VLOOKUP(B58,Sheet1!D1:G145,3,0),"")</f>
        <v/>
      </c>
      <c r="E58" s="53" t="str">
        <f>IFERROR(VLOOKUP(B58,Sheet1!D1:G145,4,0),"")</f>
        <v/>
      </c>
      <c r="F58" s="54"/>
      <c r="G58" s="55"/>
      <c r="H58" s="55"/>
      <c r="I58" s="55"/>
      <c r="J58" s="53" t="str">
        <f t="shared" si="0"/>
        <v/>
      </c>
    </row>
    <row r="59" spans="1:10" s="24" customFormat="1" ht="20" customHeight="1" x14ac:dyDescent="0.55000000000000004">
      <c r="A59" s="50" t="s">
        <v>19</v>
      </c>
      <c r="B59" s="51"/>
      <c r="C59" s="52" t="str">
        <f>IFERROR(VLOOKUP(B59,Sheet1!D1:G145,2,0),"")</f>
        <v/>
      </c>
      <c r="D59" s="65" t="str">
        <f>IFERROR(VLOOKUP(B59,Sheet1!D1:G145,3,0),"")</f>
        <v/>
      </c>
      <c r="E59" s="53" t="str">
        <f>IFERROR(VLOOKUP(B59,Sheet1!D1:G145,4,0),"")</f>
        <v/>
      </c>
      <c r="F59" s="54"/>
      <c r="G59" s="55"/>
      <c r="H59" s="55"/>
      <c r="I59" s="55"/>
      <c r="J59" s="53" t="str">
        <f t="shared" si="0"/>
        <v/>
      </c>
    </row>
    <row r="60" spans="1:10" s="24" customFormat="1" ht="20" customHeight="1" x14ac:dyDescent="0.55000000000000004">
      <c r="A60" s="50" t="s">
        <v>20</v>
      </c>
      <c r="B60" s="51"/>
      <c r="C60" s="52" t="str">
        <f>IFERROR(VLOOKUP(B60,Sheet1!D1:G145,2,0),"")</f>
        <v/>
      </c>
      <c r="D60" s="65" t="str">
        <f>IFERROR(VLOOKUP(B60,Sheet1!D1:G145,3,0),"")</f>
        <v/>
      </c>
      <c r="E60" s="53" t="str">
        <f>IFERROR(VLOOKUP(B60,Sheet1!D1:G145,4,0),"")</f>
        <v/>
      </c>
      <c r="F60" s="54"/>
      <c r="G60" s="55"/>
      <c r="H60" s="55"/>
      <c r="I60" s="55"/>
      <c r="J60" s="53" t="str">
        <f t="shared" si="0"/>
        <v/>
      </c>
    </row>
    <row r="61" spans="1:10" s="24" customFormat="1" ht="20" customHeight="1" x14ac:dyDescent="0.55000000000000004">
      <c r="A61" s="50" t="s">
        <v>21</v>
      </c>
      <c r="B61" s="51"/>
      <c r="C61" s="52" t="str">
        <f>IFERROR(VLOOKUP(B61,Sheet1!D1:G145,2,0),"")</f>
        <v/>
      </c>
      <c r="D61" s="65" t="str">
        <f>IFERROR(VLOOKUP(B61,Sheet1!D1:G145,3,0),"")</f>
        <v/>
      </c>
      <c r="E61" s="53" t="str">
        <f>IFERROR(VLOOKUP(B61,Sheet1!D1:G145,4,0),"")</f>
        <v/>
      </c>
      <c r="F61" s="54"/>
      <c r="G61" s="55"/>
      <c r="H61" s="55"/>
      <c r="I61" s="55"/>
      <c r="J61" s="53" t="str">
        <f t="shared" si="0"/>
        <v/>
      </c>
    </row>
    <row r="62" spans="1:10" s="24" customFormat="1" ht="20" customHeight="1" x14ac:dyDescent="0.55000000000000004">
      <c r="A62" s="72" t="s">
        <v>39</v>
      </c>
      <c r="B62" s="73"/>
      <c r="C62" s="74" t="str">
        <f>IFERROR(VLOOKUP(B62,Sheet1!D1:G145,2,0),"")</f>
        <v/>
      </c>
      <c r="D62" s="75" t="str">
        <f>IFERROR(VLOOKUP(B62,Sheet1!D1:G145,3,0),"")</f>
        <v/>
      </c>
      <c r="E62" s="76" t="str">
        <f>IFERROR(VLOOKUP(B62,Sheet1!D1:G145,4,0),"")</f>
        <v/>
      </c>
      <c r="F62" s="77"/>
      <c r="G62" s="78"/>
      <c r="H62" s="78"/>
      <c r="I62" s="78"/>
      <c r="J62" s="76" t="str">
        <f t="shared" si="0"/>
        <v/>
      </c>
    </row>
    <row r="63" spans="1:10" s="24" customFormat="1" ht="20" customHeight="1" x14ac:dyDescent="0.55000000000000004">
      <c r="A63" s="72" t="s">
        <v>40</v>
      </c>
      <c r="B63" s="73"/>
      <c r="C63" s="74" t="str">
        <f>IFERROR(VLOOKUP(B63,Sheet1!D1:G145,2,0),"")</f>
        <v/>
      </c>
      <c r="D63" s="75" t="str">
        <f>IFERROR(VLOOKUP(B63,Sheet1!D1:G145,3,0),"")</f>
        <v/>
      </c>
      <c r="E63" s="76" t="str">
        <f>IFERROR(VLOOKUP(B63,Sheet1!D1:G145,4,0),"")</f>
        <v/>
      </c>
      <c r="F63" s="77"/>
      <c r="G63" s="78"/>
      <c r="H63" s="78"/>
      <c r="I63" s="78"/>
      <c r="J63" s="76" t="str">
        <f t="shared" si="0"/>
        <v/>
      </c>
    </row>
    <row r="64" spans="1:10" s="24" customFormat="1" ht="20" customHeight="1" x14ac:dyDescent="0.55000000000000004">
      <c r="A64" s="72" t="s">
        <v>41</v>
      </c>
      <c r="B64" s="73"/>
      <c r="C64" s="74" t="str">
        <f>IFERROR(VLOOKUP(B64,Sheet1!D1:G145,2,0),"")</f>
        <v/>
      </c>
      <c r="D64" s="75" t="str">
        <f>IFERROR(VLOOKUP(B64,Sheet1!D1:G145,3,0),"")</f>
        <v/>
      </c>
      <c r="E64" s="76" t="str">
        <f>IFERROR(VLOOKUP(B64,Sheet1!D1:G145,4,0),"")</f>
        <v/>
      </c>
      <c r="F64" s="77"/>
      <c r="G64" s="78"/>
      <c r="H64" s="78"/>
      <c r="I64" s="78"/>
      <c r="J64" s="76" t="str">
        <f t="shared" si="0"/>
        <v/>
      </c>
    </row>
    <row r="65" spans="1:10" s="24" customFormat="1" ht="20" customHeight="1" x14ac:dyDescent="0.55000000000000004">
      <c r="A65" s="50" t="s">
        <v>281</v>
      </c>
      <c r="B65" s="51"/>
      <c r="C65" s="52" t="str">
        <f>IFERROR(VLOOKUP(B65,Sheet1!D1:G145,2,0),"")</f>
        <v/>
      </c>
      <c r="D65" s="65" t="str">
        <f>IFERROR(VLOOKUP(B65,Sheet1!D1:G145,3,0),"")</f>
        <v/>
      </c>
      <c r="E65" s="53" t="str">
        <f>IFERROR(VLOOKUP(B65,Sheet1!D1:G145,4,0),"")</f>
        <v/>
      </c>
      <c r="F65" s="54"/>
      <c r="G65" s="55"/>
      <c r="H65" s="55"/>
      <c r="I65" s="55"/>
      <c r="J65" s="53" t="str">
        <f t="shared" ref="J65:J67" si="1">IFERROR(E65*F65,"")</f>
        <v/>
      </c>
    </row>
    <row r="66" spans="1:10" s="24" customFormat="1" ht="20" customHeight="1" x14ac:dyDescent="0.55000000000000004">
      <c r="A66" s="50" t="s">
        <v>282</v>
      </c>
      <c r="B66" s="51"/>
      <c r="C66" s="52" t="str">
        <f>IFERROR(VLOOKUP(B66,Sheet1!D1:G145,2,0),"")</f>
        <v/>
      </c>
      <c r="D66" s="65" t="str">
        <f>IFERROR(VLOOKUP(B66,Sheet1!D1:G145,3,0),"")</f>
        <v/>
      </c>
      <c r="E66" s="53" t="str">
        <f>IFERROR(VLOOKUP(B66,Sheet1!D1:G145,4,0),"")</f>
        <v/>
      </c>
      <c r="F66" s="54"/>
      <c r="G66" s="55"/>
      <c r="H66" s="55"/>
      <c r="I66" s="55"/>
      <c r="J66" s="53" t="str">
        <f t="shared" si="1"/>
        <v/>
      </c>
    </row>
    <row r="67" spans="1:10" s="24" customFormat="1" ht="20" customHeight="1" x14ac:dyDescent="0.55000000000000004">
      <c r="A67" s="50" t="s">
        <v>283</v>
      </c>
      <c r="B67" s="51"/>
      <c r="C67" s="52" t="str">
        <f>IFERROR(VLOOKUP(B67,Sheet1!D1:G145,2,0),"")</f>
        <v/>
      </c>
      <c r="D67" s="65" t="str">
        <f>IFERROR(VLOOKUP(B67,Sheet1!D1:G145,3,0),"")</f>
        <v/>
      </c>
      <c r="E67" s="53" t="str">
        <f>IFERROR(VLOOKUP(B67,Sheet1!D1:G145,4,0),"")</f>
        <v/>
      </c>
      <c r="F67" s="54"/>
      <c r="G67" s="55"/>
      <c r="H67" s="55"/>
      <c r="I67" s="55"/>
      <c r="J67" s="53" t="str">
        <f t="shared" si="1"/>
        <v/>
      </c>
    </row>
    <row r="68" spans="1:10" s="24" customFormat="1" ht="20" customHeight="1" x14ac:dyDescent="0.55000000000000004">
      <c r="A68" s="72" t="s">
        <v>280</v>
      </c>
      <c r="B68" s="73"/>
      <c r="C68" s="74" t="str">
        <f>IFERROR(VLOOKUP(B68,Sheet1!D1:G145,2,0),"")</f>
        <v/>
      </c>
      <c r="D68" s="75" t="str">
        <f>IFERROR(VLOOKUP(B68,Sheet1!D1:G145,3,0),"")</f>
        <v/>
      </c>
      <c r="E68" s="76" t="str">
        <f>IFERROR(VLOOKUP(B68,Sheet1!D1:G145,4,0),"")</f>
        <v/>
      </c>
      <c r="F68" s="77"/>
      <c r="G68" s="78"/>
      <c r="H68" s="78"/>
      <c r="I68" s="78"/>
      <c r="J68" s="76" t="str">
        <f t="shared" si="0"/>
        <v/>
      </c>
    </row>
    <row r="69" spans="1:10" x14ac:dyDescent="0.55000000000000004">
      <c r="E69" s="15"/>
      <c r="H69" s="15"/>
    </row>
    <row r="70" spans="1:10" x14ac:dyDescent="0.55000000000000004">
      <c r="E70" s="15"/>
      <c r="H70" s="15"/>
    </row>
    <row r="71" spans="1:10" x14ac:dyDescent="0.55000000000000004">
      <c r="F71" s="22">
        <f>SUM(F20:F68)</f>
        <v>0</v>
      </c>
      <c r="I71" s="2"/>
      <c r="J71" s="2">
        <f>SUM(J20:J68)</f>
        <v>0</v>
      </c>
    </row>
  </sheetData>
  <autoFilter ref="A19:J64" xr:uid="{00000000-0009-0000-0000-000000000000}"/>
  <mergeCells count="7">
    <mergeCell ref="A1:C2"/>
    <mergeCell ref="B13:C13"/>
    <mergeCell ref="D1:J2"/>
    <mergeCell ref="D3:J4"/>
    <mergeCell ref="D5:J7"/>
    <mergeCell ref="H10:H12"/>
    <mergeCell ref="I10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5" orientation="portrait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4667AB-3DD5-4599-BFB3-DA405C04C54E}">
          <x14:formula1>
            <xm:f>Sheet1!$D$52:$D$145</xm:f>
          </x14:formula1>
          <xm:sqref>B20:B68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DEDE-FBE2-4608-B434-218D316D752E}">
  <dimension ref="A1:J71"/>
  <sheetViews>
    <sheetView view="pageBreakPreview" zoomScale="60" zoomScaleNormal="50" workbookViewId="0">
      <pane ySplit="19" topLeftCell="A20" activePane="bottomLeft" state="frozen"/>
      <selection activeCell="A68" sqref="A68:J68"/>
      <selection pane="bottomLeft" activeCell="B20" sqref="B20"/>
    </sheetView>
  </sheetViews>
  <sheetFormatPr defaultRowHeight="18" x14ac:dyDescent="0.55000000000000004"/>
  <cols>
    <col min="1" max="1" width="22" customWidth="1"/>
    <col min="2" max="2" width="14.58203125" style="1" customWidth="1"/>
    <col min="3" max="3" width="28.33203125" style="1" customWidth="1"/>
    <col min="4" max="4" width="18.83203125" style="59" customWidth="1"/>
    <col min="5" max="5" width="15" customWidth="1"/>
    <col min="6" max="9" width="10.58203125" customWidth="1"/>
    <col min="10" max="10" width="15.58203125" customWidth="1"/>
  </cols>
  <sheetData>
    <row r="1" spans="1:10" ht="18" customHeight="1" x14ac:dyDescent="0.55000000000000004">
      <c r="A1" s="67" t="s">
        <v>268</v>
      </c>
      <c r="B1" s="67"/>
      <c r="C1" s="67"/>
      <c r="D1" s="69" t="str">
        <f>B7</f>
        <v>●●年●●月●●日（●）</v>
      </c>
      <c r="E1" s="69"/>
      <c r="F1" s="69"/>
      <c r="G1" s="69"/>
      <c r="H1" s="69"/>
      <c r="I1" s="69"/>
      <c r="J1" s="69"/>
    </row>
    <row r="2" spans="1:10" ht="18" customHeight="1" x14ac:dyDescent="0.55000000000000004">
      <c r="A2" s="67"/>
      <c r="B2" s="67"/>
      <c r="C2" s="67"/>
      <c r="D2" s="69"/>
      <c r="E2" s="69"/>
      <c r="F2" s="69"/>
      <c r="G2" s="69"/>
      <c r="H2" s="69"/>
      <c r="I2" s="69"/>
      <c r="J2" s="69"/>
    </row>
    <row r="3" spans="1:10" ht="29.15" customHeight="1" x14ac:dyDescent="0.55000000000000004">
      <c r="A3" s="28" t="s">
        <v>271</v>
      </c>
      <c r="B3"/>
      <c r="D3" s="69">
        <f>B6</f>
        <v>0</v>
      </c>
      <c r="E3" s="69"/>
      <c r="F3" s="69"/>
      <c r="G3" s="69"/>
      <c r="H3" s="69"/>
      <c r="I3" s="69"/>
      <c r="J3" s="69"/>
    </row>
    <row r="4" spans="1:10" ht="20" customHeight="1" x14ac:dyDescent="0.55000000000000004">
      <c r="A4" s="37" t="s">
        <v>48</v>
      </c>
      <c r="B4" s="5" t="s">
        <v>49</v>
      </c>
      <c r="D4" s="69"/>
      <c r="E4" s="69"/>
      <c r="F4" s="69"/>
      <c r="G4" s="69"/>
      <c r="H4" s="69"/>
      <c r="I4" s="69"/>
      <c r="J4" s="69"/>
    </row>
    <row r="5" spans="1:10" ht="20" customHeight="1" x14ac:dyDescent="0.55000000000000004">
      <c r="A5" s="37" t="s">
        <v>56</v>
      </c>
      <c r="B5" s="38">
        <f>催事利用1日目!B5</f>
        <v>0</v>
      </c>
      <c r="D5" s="70" t="str">
        <f>A4</f>
        <v>催事利用2日目</v>
      </c>
      <c r="E5" s="70"/>
      <c r="F5" s="70"/>
      <c r="G5" s="70"/>
      <c r="H5" s="70"/>
      <c r="I5" s="70"/>
      <c r="J5" s="70"/>
    </row>
    <row r="6" spans="1:10" ht="20" customHeight="1" x14ac:dyDescent="0.55000000000000004">
      <c r="A6" s="39" t="s">
        <v>299</v>
      </c>
      <c r="B6" s="38">
        <f>催事利用1日目!B6</f>
        <v>0</v>
      </c>
      <c r="D6" s="70"/>
      <c r="E6" s="70"/>
      <c r="F6" s="70"/>
      <c r="G6" s="70"/>
      <c r="H6" s="70"/>
      <c r="I6" s="70"/>
      <c r="J6" s="70"/>
    </row>
    <row r="7" spans="1:10" ht="20" customHeight="1" x14ac:dyDescent="0.55000000000000004">
      <c r="A7" s="39" t="s">
        <v>300</v>
      </c>
      <c r="B7" s="40" t="s">
        <v>45</v>
      </c>
      <c r="D7" s="70"/>
      <c r="E7" s="70"/>
      <c r="F7" s="70"/>
      <c r="G7" s="70"/>
      <c r="H7" s="70"/>
      <c r="I7" s="70"/>
      <c r="J7" s="70"/>
    </row>
    <row r="8" spans="1:10" ht="20" customHeight="1" x14ac:dyDescent="0.55000000000000004">
      <c r="A8" s="39" t="s">
        <v>301</v>
      </c>
      <c r="B8" s="38">
        <f>催事利用1日目!B8</f>
        <v>0</v>
      </c>
    </row>
    <row r="9" spans="1:10" ht="20" customHeight="1" x14ac:dyDescent="0.55000000000000004">
      <c r="A9" s="39" t="s">
        <v>302</v>
      </c>
      <c r="B9" s="38">
        <f>催事利用1日目!B9</f>
        <v>0</v>
      </c>
      <c r="H9" s="23" t="s">
        <v>269</v>
      </c>
      <c r="I9" s="23" t="s">
        <v>270</v>
      </c>
    </row>
    <row r="10" spans="1:10" ht="20" customHeight="1" x14ac:dyDescent="0.55000000000000004">
      <c r="A10" s="39" t="s">
        <v>303</v>
      </c>
      <c r="B10" s="38">
        <f>催事利用1日目!B10</f>
        <v>0</v>
      </c>
      <c r="H10" s="71"/>
      <c r="I10" s="71"/>
    </row>
    <row r="11" spans="1:10" ht="20" customHeight="1" x14ac:dyDescent="0.55000000000000004">
      <c r="A11" s="39" t="s">
        <v>46</v>
      </c>
      <c r="B11" s="38">
        <f>催事利用1日目!B11</f>
        <v>0</v>
      </c>
      <c r="H11" s="71"/>
      <c r="I11" s="71"/>
    </row>
    <row r="12" spans="1:10" x14ac:dyDescent="0.55000000000000004">
      <c r="H12" s="71"/>
      <c r="I12" s="71"/>
    </row>
    <row r="13" spans="1:10" x14ac:dyDescent="0.55000000000000004">
      <c r="A13" s="6" t="s">
        <v>278</v>
      </c>
      <c r="B13" s="68">
        <f>J71</f>
        <v>0</v>
      </c>
      <c r="C13" s="68"/>
      <c r="D13" s="60" t="s">
        <v>42</v>
      </c>
      <c r="E13" s="7">
        <f>F71</f>
        <v>0</v>
      </c>
    </row>
    <row r="14" spans="1:10" x14ac:dyDescent="0.55000000000000004">
      <c r="A14" s="8"/>
      <c r="B14" s="9"/>
      <c r="C14" s="9"/>
      <c r="D14" s="61"/>
      <c r="E14" s="10"/>
    </row>
    <row r="15" spans="1:10" x14ac:dyDescent="0.55000000000000004">
      <c r="A15" s="27" t="s">
        <v>272</v>
      </c>
      <c r="B15" s="9"/>
      <c r="D15" s="61"/>
      <c r="E15" s="10"/>
    </row>
    <row r="16" spans="1:10" s="1" customFormat="1" x14ac:dyDescent="0.55000000000000004">
      <c r="A16" s="3" t="s">
        <v>77</v>
      </c>
      <c r="B16" s="4" t="s">
        <v>249</v>
      </c>
      <c r="C16" s="4" t="s">
        <v>53</v>
      </c>
      <c r="D16" s="11" t="s">
        <v>250</v>
      </c>
      <c r="E16" s="4" t="s">
        <v>43</v>
      </c>
      <c r="F16" s="4" t="s">
        <v>42</v>
      </c>
      <c r="G16" s="4" t="s">
        <v>58</v>
      </c>
      <c r="H16" s="11" t="s">
        <v>54</v>
      </c>
      <c r="I16" s="11" t="s">
        <v>55</v>
      </c>
      <c r="J16" s="4" t="s">
        <v>279</v>
      </c>
    </row>
    <row r="17" spans="1:10" s="34" customFormat="1" ht="20" customHeight="1" x14ac:dyDescent="0.55000000000000004">
      <c r="A17" s="32" t="s">
        <v>273</v>
      </c>
      <c r="B17" s="35" t="s">
        <v>274</v>
      </c>
      <c r="C17" s="33" t="s">
        <v>275</v>
      </c>
      <c r="D17" s="66" t="s">
        <v>275</v>
      </c>
      <c r="E17" s="33" t="s">
        <v>275</v>
      </c>
      <c r="F17" s="41" t="s">
        <v>276</v>
      </c>
      <c r="G17" s="42">
        <v>0.54166666666666663</v>
      </c>
      <c r="H17" s="42">
        <v>0.58333333333333337</v>
      </c>
      <c r="I17" s="41" t="s">
        <v>277</v>
      </c>
      <c r="J17" s="33" t="s">
        <v>275</v>
      </c>
    </row>
    <row r="18" spans="1:10" s="24" customFormat="1" x14ac:dyDescent="0.55000000000000004">
      <c r="A18" s="17"/>
      <c r="B18" s="25"/>
      <c r="C18" s="25"/>
      <c r="D18" s="63"/>
      <c r="E18" s="26"/>
      <c r="F18" s="25"/>
      <c r="G18" s="43"/>
      <c r="H18" s="43"/>
      <c r="I18" s="43"/>
      <c r="J18" s="25"/>
    </row>
    <row r="19" spans="1:10" s="1" customFormat="1" x14ac:dyDescent="0.55000000000000004">
      <c r="A19" s="3" t="s">
        <v>77</v>
      </c>
      <c r="B19" s="4" t="s">
        <v>249</v>
      </c>
      <c r="C19" s="4" t="s">
        <v>53</v>
      </c>
      <c r="D19" s="11" t="s">
        <v>250</v>
      </c>
      <c r="E19" s="4" t="s">
        <v>43</v>
      </c>
      <c r="F19" s="4" t="s">
        <v>42</v>
      </c>
      <c r="G19" s="4" t="s">
        <v>58</v>
      </c>
      <c r="H19" s="11" t="s">
        <v>54</v>
      </c>
      <c r="I19" s="11" t="s">
        <v>55</v>
      </c>
      <c r="J19" s="4" t="s">
        <v>44</v>
      </c>
    </row>
    <row r="20" spans="1:10" ht="20" customHeight="1" x14ac:dyDescent="0.55000000000000004">
      <c r="A20" s="5" t="s">
        <v>267</v>
      </c>
      <c r="B20" s="19"/>
      <c r="C20" s="20" t="str">
        <f>IFERROR(VLOOKUP(B20,Sheet1!D1:G145,2,0),"")</f>
        <v/>
      </c>
      <c r="D20" s="64" t="str">
        <f>IFERROR(VLOOKUP(B20,Sheet1!D1:G145,3,0),"")</f>
        <v/>
      </c>
      <c r="E20" s="49" t="str">
        <f>IFERROR(VLOOKUP(B20,Sheet1!D1:G145,4,0),"")</f>
        <v/>
      </c>
      <c r="F20" s="44"/>
      <c r="G20" s="45"/>
      <c r="H20" s="45"/>
      <c r="I20" s="45"/>
      <c r="J20" s="46" t="str">
        <f t="shared" ref="J20:J68" si="0">IFERROR(E20*F20,"")</f>
        <v/>
      </c>
    </row>
    <row r="21" spans="1:10" ht="20" customHeight="1" x14ac:dyDescent="0.55000000000000004">
      <c r="A21" s="5" t="s">
        <v>266</v>
      </c>
      <c r="B21" s="19"/>
      <c r="C21" s="20" t="str">
        <f>IFERROR(VLOOKUP(B21,Sheet1!D1:G145,2,0),"")</f>
        <v/>
      </c>
      <c r="D21" s="64" t="str">
        <f>IFERROR(VLOOKUP(B21,Sheet1!D1:G145,3,0),"")</f>
        <v/>
      </c>
      <c r="E21" s="49" t="str">
        <f>IFERROR(VLOOKUP(B21,Sheet1!D1:G145,4,0),"")</f>
        <v/>
      </c>
      <c r="F21" s="44"/>
      <c r="G21" s="45"/>
      <c r="H21" s="45"/>
      <c r="I21" s="45"/>
      <c r="J21" s="46" t="str">
        <f t="shared" si="0"/>
        <v/>
      </c>
    </row>
    <row r="22" spans="1:10" s="24" customFormat="1" ht="20" customHeight="1" x14ac:dyDescent="0.55000000000000004">
      <c r="A22" s="50" t="s">
        <v>0</v>
      </c>
      <c r="B22" s="51"/>
      <c r="C22" s="52" t="str">
        <f>IFERROR(VLOOKUP(B22,Sheet1!D1:G145,2,0),"")</f>
        <v/>
      </c>
      <c r="D22" s="65" t="str">
        <f>IFERROR(VLOOKUP(B22,Sheet1!D1:G145,3,0),"")</f>
        <v/>
      </c>
      <c r="E22" s="53" t="str">
        <f>IFERROR(VLOOKUP(B22,Sheet1!D1:G145,4,0),"")</f>
        <v/>
      </c>
      <c r="F22" s="54"/>
      <c r="G22" s="55"/>
      <c r="H22" s="55"/>
      <c r="I22" s="55"/>
      <c r="J22" s="56" t="str">
        <f t="shared" si="0"/>
        <v/>
      </c>
    </row>
    <row r="23" spans="1:10" s="24" customFormat="1" ht="20" customHeight="1" x14ac:dyDescent="0.55000000000000004">
      <c r="A23" s="50" t="s">
        <v>1</v>
      </c>
      <c r="B23" s="51"/>
      <c r="C23" s="52" t="str">
        <f>IFERROR(VLOOKUP(B23,Sheet1!D1:G145,2,0),"")</f>
        <v/>
      </c>
      <c r="D23" s="65" t="str">
        <f>IFERROR(VLOOKUP(B23,Sheet1!D1:G145,3,0),"")</f>
        <v/>
      </c>
      <c r="E23" s="53" t="str">
        <f>IFERROR(VLOOKUP(B23,Sheet1!D1:G145,4,0),"")</f>
        <v/>
      </c>
      <c r="F23" s="54"/>
      <c r="G23" s="55"/>
      <c r="H23" s="55"/>
      <c r="I23" s="55"/>
      <c r="J23" s="56" t="str">
        <f t="shared" si="0"/>
        <v/>
      </c>
    </row>
    <row r="24" spans="1:10" s="24" customFormat="1" ht="20" customHeight="1" x14ac:dyDescent="0.55000000000000004">
      <c r="A24" s="72" t="s">
        <v>57</v>
      </c>
      <c r="B24" s="73"/>
      <c r="C24" s="74" t="str">
        <f>IFERROR(VLOOKUP(B24,Sheet1!D1:G145,2,0),"")</f>
        <v/>
      </c>
      <c r="D24" s="75" t="str">
        <f>IFERROR(VLOOKUP(B24,Sheet1!D1:G145,3,0),"")</f>
        <v/>
      </c>
      <c r="E24" s="76" t="str">
        <f>IFERROR(VLOOKUP(B24,Sheet1!D1:G145,4,0),"")</f>
        <v/>
      </c>
      <c r="F24" s="77"/>
      <c r="G24" s="78"/>
      <c r="H24" s="78"/>
      <c r="I24" s="78"/>
      <c r="J24" s="79" t="str">
        <f t="shared" si="0"/>
        <v/>
      </c>
    </row>
    <row r="25" spans="1:10" s="24" customFormat="1" ht="20" customHeight="1" x14ac:dyDescent="0.55000000000000004">
      <c r="A25" s="72" t="s">
        <v>22</v>
      </c>
      <c r="B25" s="73"/>
      <c r="C25" s="74" t="str">
        <f>IFERROR(VLOOKUP(B25,Sheet1!D1:G145,2,0),"")</f>
        <v/>
      </c>
      <c r="D25" s="75" t="str">
        <f>IFERROR(VLOOKUP(B25,Sheet1!D1:G145,3,0),"")</f>
        <v/>
      </c>
      <c r="E25" s="76" t="str">
        <f>IFERROR(VLOOKUP(B25,Sheet1!D1:G145,4,0),"")</f>
        <v/>
      </c>
      <c r="F25" s="77"/>
      <c r="G25" s="78"/>
      <c r="H25" s="78"/>
      <c r="I25" s="78"/>
      <c r="J25" s="79" t="str">
        <f t="shared" si="0"/>
        <v/>
      </c>
    </row>
    <row r="26" spans="1:10" s="24" customFormat="1" ht="20" customHeight="1" x14ac:dyDescent="0.55000000000000004">
      <c r="A26" s="72" t="s">
        <v>23</v>
      </c>
      <c r="B26" s="73"/>
      <c r="C26" s="74" t="str">
        <f>IFERROR(VLOOKUP(B26,Sheet1!D1:G145,2,0),"")</f>
        <v/>
      </c>
      <c r="D26" s="75" t="str">
        <f>IFERROR(VLOOKUP(B26,Sheet1!D1:G145,3,0),"")</f>
        <v/>
      </c>
      <c r="E26" s="76" t="str">
        <f>IFERROR(VLOOKUP(B26,Sheet1!D1:G145,4,0),"")</f>
        <v/>
      </c>
      <c r="F26" s="77"/>
      <c r="G26" s="78"/>
      <c r="H26" s="78"/>
      <c r="I26" s="78"/>
      <c r="J26" s="79" t="str">
        <f t="shared" si="0"/>
        <v/>
      </c>
    </row>
    <row r="27" spans="1:10" s="24" customFormat="1" ht="20" customHeight="1" x14ac:dyDescent="0.55000000000000004">
      <c r="A27" s="72" t="s">
        <v>24</v>
      </c>
      <c r="B27" s="73"/>
      <c r="C27" s="74" t="str">
        <f>IFERROR(VLOOKUP(B27,Sheet1!D1:G145,2,0),"")</f>
        <v/>
      </c>
      <c r="D27" s="75" t="str">
        <f>IFERROR(VLOOKUP(B27,Sheet1!D1:G145,3,0),"")</f>
        <v/>
      </c>
      <c r="E27" s="76" t="str">
        <f>IFERROR(VLOOKUP(B27,Sheet1!D1:G145,4,0),"")</f>
        <v/>
      </c>
      <c r="F27" s="77"/>
      <c r="G27" s="78"/>
      <c r="H27" s="78"/>
      <c r="I27" s="78"/>
      <c r="J27" s="79" t="str">
        <f t="shared" si="0"/>
        <v/>
      </c>
    </row>
    <row r="28" spans="1:10" s="24" customFormat="1" ht="20" customHeight="1" x14ac:dyDescent="0.55000000000000004">
      <c r="A28" s="72" t="s">
        <v>25</v>
      </c>
      <c r="B28" s="73"/>
      <c r="C28" s="74" t="str">
        <f>IFERROR(VLOOKUP(B28,Sheet1!D1:G145,2,0),"")</f>
        <v/>
      </c>
      <c r="D28" s="75" t="str">
        <f>IFERROR(VLOOKUP(B28,Sheet1!D1:G145,3,0),"")</f>
        <v/>
      </c>
      <c r="E28" s="76" t="str">
        <f>IFERROR(VLOOKUP(B28,Sheet1!D1:G145,4,0),"")</f>
        <v/>
      </c>
      <c r="F28" s="77"/>
      <c r="G28" s="78"/>
      <c r="H28" s="78"/>
      <c r="I28" s="78"/>
      <c r="J28" s="79" t="str">
        <f t="shared" si="0"/>
        <v/>
      </c>
    </row>
    <row r="29" spans="1:10" s="24" customFormat="1" ht="20" customHeight="1" x14ac:dyDescent="0.55000000000000004">
      <c r="A29" s="72" t="s">
        <v>26</v>
      </c>
      <c r="B29" s="73"/>
      <c r="C29" s="74" t="str">
        <f>IFERROR(VLOOKUP(B29,Sheet1!D1:G145,2,0),"")</f>
        <v/>
      </c>
      <c r="D29" s="75" t="str">
        <f>IFERROR(VLOOKUP(B29,Sheet1!D1:G145,3,0),"")</f>
        <v/>
      </c>
      <c r="E29" s="76" t="str">
        <f>IFERROR(VLOOKUP(B29,Sheet1!D1:G145,4,0),"")</f>
        <v/>
      </c>
      <c r="F29" s="77"/>
      <c r="G29" s="78"/>
      <c r="H29" s="78"/>
      <c r="I29" s="78"/>
      <c r="J29" s="79" t="str">
        <f t="shared" si="0"/>
        <v/>
      </c>
    </row>
    <row r="30" spans="1:10" s="24" customFormat="1" ht="20" customHeight="1" x14ac:dyDescent="0.55000000000000004">
      <c r="A30" s="72" t="s">
        <v>27</v>
      </c>
      <c r="B30" s="73"/>
      <c r="C30" s="74" t="str">
        <f>IFERROR(VLOOKUP(B30,Sheet1!D1:G145,2,0),"")</f>
        <v/>
      </c>
      <c r="D30" s="75" t="str">
        <f>IFERROR(VLOOKUP(B30,Sheet1!D1:G145,3,0),"")</f>
        <v/>
      </c>
      <c r="E30" s="76" t="str">
        <f>IFERROR(VLOOKUP(B30,Sheet1!D1:G145,4,0),"")</f>
        <v/>
      </c>
      <c r="F30" s="77"/>
      <c r="G30" s="78"/>
      <c r="H30" s="78"/>
      <c r="I30" s="78"/>
      <c r="J30" s="79" t="str">
        <f t="shared" si="0"/>
        <v/>
      </c>
    </row>
    <row r="31" spans="1:10" s="24" customFormat="1" ht="20" customHeight="1" x14ac:dyDescent="0.55000000000000004">
      <c r="A31" s="50" t="s">
        <v>2</v>
      </c>
      <c r="B31" s="51"/>
      <c r="C31" s="52" t="str">
        <f>IFERROR(VLOOKUP(B31,Sheet1!D1:G145,2,0),"")</f>
        <v/>
      </c>
      <c r="D31" s="65" t="str">
        <f>IFERROR(VLOOKUP(B31,Sheet1!D1:G145,3,0),"")</f>
        <v/>
      </c>
      <c r="E31" s="53" t="str">
        <f>IFERROR(VLOOKUP(B31,Sheet1!D1:G145,4,0),"")</f>
        <v/>
      </c>
      <c r="F31" s="54"/>
      <c r="G31" s="55"/>
      <c r="H31" s="55"/>
      <c r="I31" s="55"/>
      <c r="J31" s="56" t="str">
        <f t="shared" si="0"/>
        <v/>
      </c>
    </row>
    <row r="32" spans="1:10" s="24" customFormat="1" ht="20" customHeight="1" x14ac:dyDescent="0.55000000000000004">
      <c r="A32" s="50" t="s">
        <v>3</v>
      </c>
      <c r="B32" s="51"/>
      <c r="C32" s="52" t="str">
        <f>IFERROR(VLOOKUP(B32,Sheet1!D1:G145,2,0),"")</f>
        <v/>
      </c>
      <c r="D32" s="65" t="str">
        <f>IFERROR(VLOOKUP(B32,Sheet1!D1:G145,3,0),"")</f>
        <v/>
      </c>
      <c r="E32" s="53" t="str">
        <f>IFERROR(VLOOKUP(B32,Sheet1!D1:G145,4,0),"")</f>
        <v/>
      </c>
      <c r="F32" s="54"/>
      <c r="G32" s="55"/>
      <c r="H32" s="55"/>
      <c r="I32" s="55"/>
      <c r="J32" s="56" t="str">
        <f t="shared" si="0"/>
        <v/>
      </c>
    </row>
    <row r="33" spans="1:10" s="24" customFormat="1" ht="20" customHeight="1" x14ac:dyDescent="0.55000000000000004">
      <c r="A33" s="72" t="s">
        <v>28</v>
      </c>
      <c r="B33" s="73"/>
      <c r="C33" s="74" t="str">
        <f>IFERROR(VLOOKUP(B33,Sheet1!D1:G145,2,0),"")</f>
        <v/>
      </c>
      <c r="D33" s="75" t="str">
        <f>IFERROR(VLOOKUP(B33,Sheet1!D1:G145,3,0),"")</f>
        <v/>
      </c>
      <c r="E33" s="76" t="str">
        <f>IFERROR(VLOOKUP(B33,Sheet1!D1:G145,4,0),"")</f>
        <v/>
      </c>
      <c r="F33" s="77"/>
      <c r="G33" s="78"/>
      <c r="H33" s="78"/>
      <c r="I33" s="78"/>
      <c r="J33" s="79" t="str">
        <f t="shared" si="0"/>
        <v/>
      </c>
    </row>
    <row r="34" spans="1:10" s="24" customFormat="1" ht="20" customHeight="1" x14ac:dyDescent="0.55000000000000004">
      <c r="A34" s="72" t="s">
        <v>29</v>
      </c>
      <c r="B34" s="73"/>
      <c r="C34" s="74" t="str">
        <f>IFERROR(VLOOKUP(B34,Sheet1!D1:G145,2,0),"")</f>
        <v/>
      </c>
      <c r="D34" s="75" t="str">
        <f>IFERROR(VLOOKUP(B34,Sheet1!D1:G145,3,0),"")</f>
        <v/>
      </c>
      <c r="E34" s="76" t="str">
        <f>IFERROR(VLOOKUP(B34,Sheet1!D1:G145,4,0),"")</f>
        <v/>
      </c>
      <c r="F34" s="77"/>
      <c r="G34" s="78"/>
      <c r="H34" s="78"/>
      <c r="I34" s="78"/>
      <c r="J34" s="79" t="str">
        <f t="shared" si="0"/>
        <v/>
      </c>
    </row>
    <row r="35" spans="1:10" s="24" customFormat="1" ht="20" customHeight="1" x14ac:dyDescent="0.55000000000000004">
      <c r="A35" s="72" t="s">
        <v>30</v>
      </c>
      <c r="B35" s="73"/>
      <c r="C35" s="74" t="str">
        <f>IFERROR(VLOOKUP(B35,Sheet1!D1:G145,2,0),"")</f>
        <v/>
      </c>
      <c r="D35" s="75" t="str">
        <f>IFERROR(VLOOKUP(B35,Sheet1!D1:G145,3,0),"")</f>
        <v/>
      </c>
      <c r="E35" s="76" t="str">
        <f>IFERROR(VLOOKUP(B35,Sheet1!D1:G145,4,0),"")</f>
        <v/>
      </c>
      <c r="F35" s="77"/>
      <c r="G35" s="78"/>
      <c r="H35" s="78"/>
      <c r="I35" s="78"/>
      <c r="J35" s="79" t="str">
        <f t="shared" si="0"/>
        <v/>
      </c>
    </row>
    <row r="36" spans="1:10" s="24" customFormat="1" ht="20" customHeight="1" x14ac:dyDescent="0.55000000000000004">
      <c r="A36" s="72" t="s">
        <v>31</v>
      </c>
      <c r="B36" s="73"/>
      <c r="C36" s="74" t="str">
        <f>IFERROR(VLOOKUP(B36,Sheet1!D1:G145,2,0),"")</f>
        <v/>
      </c>
      <c r="D36" s="75" t="str">
        <f>IFERROR(VLOOKUP(B36,Sheet1!D1:G145,3,0),"")</f>
        <v/>
      </c>
      <c r="E36" s="76" t="str">
        <f>IFERROR(VLOOKUP(B36,Sheet1!D1:G145,4,0),"")</f>
        <v/>
      </c>
      <c r="F36" s="77"/>
      <c r="G36" s="78"/>
      <c r="H36" s="78"/>
      <c r="I36" s="78"/>
      <c r="J36" s="79" t="str">
        <f t="shared" si="0"/>
        <v/>
      </c>
    </row>
    <row r="37" spans="1:10" s="24" customFormat="1" ht="20" customHeight="1" x14ac:dyDescent="0.55000000000000004">
      <c r="A37" s="72" t="s">
        <v>32</v>
      </c>
      <c r="B37" s="73"/>
      <c r="C37" s="74" t="str">
        <f>IFERROR(VLOOKUP(B37,Sheet1!D1:G145,2,0),"")</f>
        <v/>
      </c>
      <c r="D37" s="75" t="str">
        <f>IFERROR(VLOOKUP(B37,Sheet1!D1:G145,3,0),"")</f>
        <v/>
      </c>
      <c r="E37" s="76" t="str">
        <f>IFERROR(VLOOKUP(B37,Sheet1!D1:G145,4,0),"")</f>
        <v/>
      </c>
      <c r="F37" s="77"/>
      <c r="G37" s="78"/>
      <c r="H37" s="78"/>
      <c r="I37" s="78"/>
      <c r="J37" s="79" t="str">
        <f t="shared" si="0"/>
        <v/>
      </c>
    </row>
    <row r="38" spans="1:10" s="24" customFormat="1" ht="20" customHeight="1" x14ac:dyDescent="0.55000000000000004">
      <c r="A38" s="72" t="s">
        <v>33</v>
      </c>
      <c r="B38" s="73"/>
      <c r="C38" s="74" t="str">
        <f>IFERROR(VLOOKUP(B38,Sheet1!D1:G145,2,0),"")</f>
        <v/>
      </c>
      <c r="D38" s="75" t="str">
        <f>IFERROR(VLOOKUP(B38,Sheet1!D1:G145,3,0),"")</f>
        <v/>
      </c>
      <c r="E38" s="76" t="str">
        <f>IFERROR(VLOOKUP(B38,Sheet1!D1:G145,4,0),"")</f>
        <v/>
      </c>
      <c r="F38" s="77"/>
      <c r="G38" s="78"/>
      <c r="H38" s="78"/>
      <c r="I38" s="78"/>
      <c r="J38" s="79" t="str">
        <f t="shared" si="0"/>
        <v/>
      </c>
    </row>
    <row r="39" spans="1:10" s="24" customFormat="1" ht="20" customHeight="1" x14ac:dyDescent="0.55000000000000004">
      <c r="A39" s="50" t="s">
        <v>34</v>
      </c>
      <c r="B39" s="51"/>
      <c r="C39" s="52" t="str">
        <f>IFERROR(VLOOKUP(B39,Sheet1!D1:G145,2,0),"")</f>
        <v/>
      </c>
      <c r="D39" s="65" t="str">
        <f>IFERROR(VLOOKUP(B39,Sheet1!D1:G145,3,0),"")</f>
        <v/>
      </c>
      <c r="E39" s="53" t="str">
        <f>IFERROR(VLOOKUP(B39,Sheet1!D1:G145,4,0),"")</f>
        <v/>
      </c>
      <c r="F39" s="54"/>
      <c r="G39" s="55"/>
      <c r="H39" s="55"/>
      <c r="I39" s="55"/>
      <c r="J39" s="56" t="str">
        <f t="shared" si="0"/>
        <v/>
      </c>
    </row>
    <row r="40" spans="1:10" s="24" customFormat="1" ht="20" customHeight="1" x14ac:dyDescent="0.55000000000000004">
      <c r="A40" s="50" t="s">
        <v>35</v>
      </c>
      <c r="B40" s="51"/>
      <c r="C40" s="52" t="str">
        <f>IFERROR(VLOOKUP(B40,Sheet1!D1:G145,2,0),"")</f>
        <v/>
      </c>
      <c r="D40" s="65" t="str">
        <f>IFERROR(VLOOKUP(B40,Sheet1!D1:G145,3,0),"")</f>
        <v/>
      </c>
      <c r="E40" s="53" t="str">
        <f>IFERROR(VLOOKUP(B40,Sheet1!D1:G145,4,0),"")</f>
        <v/>
      </c>
      <c r="F40" s="54"/>
      <c r="G40" s="55"/>
      <c r="H40" s="55"/>
      <c r="I40" s="55"/>
      <c r="J40" s="56" t="str">
        <f t="shared" si="0"/>
        <v/>
      </c>
    </row>
    <row r="41" spans="1:10" s="24" customFormat="1" ht="20" customHeight="1" x14ac:dyDescent="0.55000000000000004">
      <c r="A41" s="50" t="s">
        <v>36</v>
      </c>
      <c r="B41" s="51"/>
      <c r="C41" s="52" t="str">
        <f>IFERROR(VLOOKUP(B41,Sheet1!D1:G145,2,0),"")</f>
        <v/>
      </c>
      <c r="D41" s="65" t="str">
        <f>IFERROR(VLOOKUP(B41,Sheet1!D1:G145,3,0),"")</f>
        <v/>
      </c>
      <c r="E41" s="53" t="str">
        <f>IFERROR(VLOOKUP(B41,Sheet1!D1:G145,4,0),"")</f>
        <v/>
      </c>
      <c r="F41" s="54"/>
      <c r="G41" s="55"/>
      <c r="H41" s="55"/>
      <c r="I41" s="55"/>
      <c r="J41" s="56" t="str">
        <f t="shared" si="0"/>
        <v/>
      </c>
    </row>
    <row r="42" spans="1:10" s="24" customFormat="1" ht="20" customHeight="1" x14ac:dyDescent="0.55000000000000004">
      <c r="A42" s="50" t="s">
        <v>37</v>
      </c>
      <c r="B42" s="51"/>
      <c r="C42" s="52" t="str">
        <f>IFERROR(VLOOKUP(B42,Sheet1!D1:G145,2,0),"")</f>
        <v/>
      </c>
      <c r="D42" s="65" t="str">
        <f>IFERROR(VLOOKUP(B42,Sheet1!D1:G145,3,0),"")</f>
        <v/>
      </c>
      <c r="E42" s="53" t="str">
        <f>IFERROR(VLOOKUP(B42,Sheet1!D1:G145,4,0),"")</f>
        <v/>
      </c>
      <c r="F42" s="54"/>
      <c r="G42" s="55"/>
      <c r="H42" s="55"/>
      <c r="I42" s="55"/>
      <c r="J42" s="56" t="str">
        <f t="shared" si="0"/>
        <v/>
      </c>
    </row>
    <row r="43" spans="1:10" s="24" customFormat="1" ht="20" customHeight="1" x14ac:dyDescent="0.55000000000000004">
      <c r="A43" s="50" t="s">
        <v>38</v>
      </c>
      <c r="B43" s="51"/>
      <c r="C43" s="52" t="str">
        <f>IFERROR(VLOOKUP(B43,Sheet1!D1:G145,2,0),"")</f>
        <v/>
      </c>
      <c r="D43" s="65" t="str">
        <f>IFERROR(VLOOKUP(B43,Sheet1!D1:G145,3,0),"")</f>
        <v/>
      </c>
      <c r="E43" s="53" t="str">
        <f>IFERROR(VLOOKUP(B43,Sheet1!D1:G145,4,0),"")</f>
        <v/>
      </c>
      <c r="F43" s="54"/>
      <c r="G43" s="55"/>
      <c r="H43" s="55"/>
      <c r="I43" s="55"/>
      <c r="J43" s="56" t="str">
        <f t="shared" si="0"/>
        <v/>
      </c>
    </row>
    <row r="44" spans="1:10" s="24" customFormat="1" ht="20" customHeight="1" x14ac:dyDescent="0.55000000000000004">
      <c r="A44" s="72" t="s">
        <v>4</v>
      </c>
      <c r="B44" s="73"/>
      <c r="C44" s="74" t="str">
        <f>IFERROR(VLOOKUP(B44,Sheet1!D1:G145,2,0),"")</f>
        <v/>
      </c>
      <c r="D44" s="75" t="str">
        <f>IFERROR(VLOOKUP(B44,Sheet1!D1:G145,3,0),"")</f>
        <v/>
      </c>
      <c r="E44" s="76" t="str">
        <f>IFERROR(VLOOKUP(B44,Sheet1!D1:G145,4,0),"")</f>
        <v/>
      </c>
      <c r="F44" s="77"/>
      <c r="G44" s="78"/>
      <c r="H44" s="78"/>
      <c r="I44" s="78"/>
      <c r="J44" s="79" t="str">
        <f t="shared" si="0"/>
        <v/>
      </c>
    </row>
    <row r="45" spans="1:10" s="24" customFormat="1" ht="20" customHeight="1" x14ac:dyDescent="0.55000000000000004">
      <c r="A45" s="72" t="s">
        <v>5</v>
      </c>
      <c r="B45" s="73"/>
      <c r="C45" s="74" t="str">
        <f>IFERROR(VLOOKUP(B45,Sheet1!D1:G145,2,0),"")</f>
        <v/>
      </c>
      <c r="D45" s="75" t="str">
        <f>IFERROR(VLOOKUP(B45,Sheet1!D1:G145,3,0),"")</f>
        <v/>
      </c>
      <c r="E45" s="76" t="str">
        <f>IFERROR(VLOOKUP(B45,Sheet1!D1:G145,4,0),"")</f>
        <v/>
      </c>
      <c r="F45" s="77"/>
      <c r="G45" s="78"/>
      <c r="H45" s="78"/>
      <c r="I45" s="78"/>
      <c r="J45" s="79" t="str">
        <f t="shared" si="0"/>
        <v/>
      </c>
    </row>
    <row r="46" spans="1:10" s="24" customFormat="1" ht="20" customHeight="1" x14ac:dyDescent="0.55000000000000004">
      <c r="A46" s="72" t="s">
        <v>6</v>
      </c>
      <c r="B46" s="73"/>
      <c r="C46" s="74" t="str">
        <f>IFERROR(VLOOKUP(B46,Sheet1!D1:G145,2,0),"")</f>
        <v/>
      </c>
      <c r="D46" s="75" t="str">
        <f>IFERROR(VLOOKUP(B46,Sheet1!D1:G145,3,0),"")</f>
        <v/>
      </c>
      <c r="E46" s="76" t="str">
        <f>IFERROR(VLOOKUP(B46,Sheet1!D1:G145,4,0),"")</f>
        <v/>
      </c>
      <c r="F46" s="77"/>
      <c r="G46" s="78"/>
      <c r="H46" s="78"/>
      <c r="I46" s="78"/>
      <c r="J46" s="79" t="str">
        <f t="shared" si="0"/>
        <v/>
      </c>
    </row>
    <row r="47" spans="1:10" s="24" customFormat="1" ht="20" customHeight="1" x14ac:dyDescent="0.55000000000000004">
      <c r="A47" s="50" t="s">
        <v>7</v>
      </c>
      <c r="B47" s="51"/>
      <c r="C47" s="52" t="str">
        <f>IFERROR(VLOOKUP(B47,Sheet1!D1:G145,2,0),"")</f>
        <v/>
      </c>
      <c r="D47" s="65" t="str">
        <f>IFERROR(VLOOKUP(B47,Sheet1!D1:G145,3,0),"")</f>
        <v/>
      </c>
      <c r="E47" s="53" t="str">
        <f>IFERROR(VLOOKUP(B47,Sheet1!D1:G145,4,0),"")</f>
        <v/>
      </c>
      <c r="F47" s="54"/>
      <c r="G47" s="55"/>
      <c r="H47" s="55"/>
      <c r="I47" s="55"/>
      <c r="J47" s="56" t="str">
        <f t="shared" si="0"/>
        <v/>
      </c>
    </row>
    <row r="48" spans="1:10" s="24" customFormat="1" ht="20" customHeight="1" x14ac:dyDescent="0.55000000000000004">
      <c r="A48" s="50" t="s">
        <v>8</v>
      </c>
      <c r="B48" s="51"/>
      <c r="C48" s="52" t="str">
        <f>IFERROR(VLOOKUP(B48,Sheet1!D1:G145,2,0),"")</f>
        <v/>
      </c>
      <c r="D48" s="65" t="str">
        <f>IFERROR(VLOOKUP(B48,Sheet1!D1:G145,3,0),"")</f>
        <v/>
      </c>
      <c r="E48" s="53" t="str">
        <f>IFERROR(VLOOKUP(B48,Sheet1!D1:G145,4,0),"")</f>
        <v/>
      </c>
      <c r="F48" s="54"/>
      <c r="G48" s="55"/>
      <c r="H48" s="55"/>
      <c r="I48" s="55"/>
      <c r="J48" s="56" t="str">
        <f t="shared" si="0"/>
        <v/>
      </c>
    </row>
    <row r="49" spans="1:10" s="24" customFormat="1" ht="20" customHeight="1" x14ac:dyDescent="0.55000000000000004">
      <c r="A49" s="50" t="s">
        <v>9</v>
      </c>
      <c r="B49" s="51"/>
      <c r="C49" s="52" t="str">
        <f>IFERROR(VLOOKUP(B49,Sheet1!D1:G145,2,0),"")</f>
        <v/>
      </c>
      <c r="D49" s="65" t="str">
        <f>IFERROR(VLOOKUP(B49,Sheet1!D1:G145,3,0),"")</f>
        <v/>
      </c>
      <c r="E49" s="53" t="str">
        <f>IFERROR(VLOOKUP(B49,Sheet1!D1:G145,4,0),"")</f>
        <v/>
      </c>
      <c r="F49" s="54"/>
      <c r="G49" s="55"/>
      <c r="H49" s="55"/>
      <c r="I49" s="55"/>
      <c r="J49" s="56" t="str">
        <f t="shared" si="0"/>
        <v/>
      </c>
    </row>
    <row r="50" spans="1:10" s="24" customFormat="1" ht="20" customHeight="1" x14ac:dyDescent="0.55000000000000004">
      <c r="A50" s="50" t="s">
        <v>10</v>
      </c>
      <c r="B50" s="51"/>
      <c r="C50" s="52" t="str">
        <f>IFERROR(VLOOKUP(B50,Sheet1!D1:G145,2,0),"")</f>
        <v/>
      </c>
      <c r="D50" s="65" t="str">
        <f>IFERROR(VLOOKUP(B50,Sheet1!D1:G145,3,0),"")</f>
        <v/>
      </c>
      <c r="E50" s="53" t="str">
        <f>IFERROR(VLOOKUP(B50,Sheet1!D1:G145,4,0),"")</f>
        <v/>
      </c>
      <c r="F50" s="54"/>
      <c r="G50" s="55"/>
      <c r="H50" s="55"/>
      <c r="I50" s="55"/>
      <c r="J50" s="56" t="str">
        <f t="shared" si="0"/>
        <v/>
      </c>
    </row>
    <row r="51" spans="1:10" s="24" customFormat="1" ht="20" customHeight="1" x14ac:dyDescent="0.55000000000000004">
      <c r="A51" s="50" t="s">
        <v>11</v>
      </c>
      <c r="B51" s="51"/>
      <c r="C51" s="52" t="str">
        <f>IFERROR(VLOOKUP(B51,Sheet1!D1:G145,2,0),"")</f>
        <v/>
      </c>
      <c r="D51" s="65" t="str">
        <f>IFERROR(VLOOKUP(B51,Sheet1!D1:G145,3,0),"")</f>
        <v/>
      </c>
      <c r="E51" s="53" t="str">
        <f>IFERROR(VLOOKUP(B51,Sheet1!D1:G145,4,0),"")</f>
        <v/>
      </c>
      <c r="F51" s="54"/>
      <c r="G51" s="55"/>
      <c r="H51" s="55"/>
      <c r="I51" s="55"/>
      <c r="J51" s="56" t="str">
        <f t="shared" si="0"/>
        <v/>
      </c>
    </row>
    <row r="52" spans="1:10" s="24" customFormat="1" ht="20" customHeight="1" x14ac:dyDescent="0.55000000000000004">
      <c r="A52" s="50" t="s">
        <v>12</v>
      </c>
      <c r="B52" s="51"/>
      <c r="C52" s="52" t="str">
        <f>IFERROR(VLOOKUP(B52,Sheet1!D1:G145,2,0),"")</f>
        <v/>
      </c>
      <c r="D52" s="65" t="str">
        <f>IFERROR(VLOOKUP(B52,Sheet1!D1:G145,3,0),"")</f>
        <v/>
      </c>
      <c r="E52" s="53" t="str">
        <f>IFERROR(VLOOKUP(B52,Sheet1!D1:G145,4,0),"")</f>
        <v/>
      </c>
      <c r="F52" s="54"/>
      <c r="G52" s="55"/>
      <c r="H52" s="55"/>
      <c r="I52" s="55"/>
      <c r="J52" s="56" t="str">
        <f t="shared" si="0"/>
        <v/>
      </c>
    </row>
    <row r="53" spans="1:10" s="24" customFormat="1" ht="20" customHeight="1" x14ac:dyDescent="0.55000000000000004">
      <c r="A53" s="50" t="s">
        <v>13</v>
      </c>
      <c r="B53" s="51"/>
      <c r="C53" s="52" t="str">
        <f>IFERROR(VLOOKUP(B53,Sheet1!D1:G145,2,0),"")</f>
        <v/>
      </c>
      <c r="D53" s="65" t="str">
        <f>IFERROR(VLOOKUP(B53,Sheet1!D1:G145,3,0),"")</f>
        <v/>
      </c>
      <c r="E53" s="53" t="str">
        <f>IFERROR(VLOOKUP(B53,Sheet1!D1:G145,4,0),"")</f>
        <v/>
      </c>
      <c r="F53" s="54"/>
      <c r="G53" s="55"/>
      <c r="H53" s="55"/>
      <c r="I53" s="55"/>
      <c r="J53" s="56" t="str">
        <f t="shared" si="0"/>
        <v/>
      </c>
    </row>
    <row r="54" spans="1:10" s="24" customFormat="1" ht="20" customHeight="1" x14ac:dyDescent="0.55000000000000004">
      <c r="A54" s="50" t="s">
        <v>14</v>
      </c>
      <c r="B54" s="51"/>
      <c r="C54" s="52" t="str">
        <f>IFERROR(VLOOKUP(B54,Sheet1!D1:G145,2,0),"")</f>
        <v/>
      </c>
      <c r="D54" s="65" t="str">
        <f>IFERROR(VLOOKUP(B54,Sheet1!D1:G145,3,0),"")</f>
        <v/>
      </c>
      <c r="E54" s="53" t="str">
        <f>IFERROR(VLOOKUP(B54,Sheet1!D1:G145,4,0),"")</f>
        <v/>
      </c>
      <c r="F54" s="54"/>
      <c r="G54" s="55"/>
      <c r="H54" s="55"/>
      <c r="I54" s="55"/>
      <c r="J54" s="56" t="str">
        <f t="shared" si="0"/>
        <v/>
      </c>
    </row>
    <row r="55" spans="1:10" s="24" customFormat="1" ht="20" customHeight="1" x14ac:dyDescent="0.55000000000000004">
      <c r="A55" s="50" t="s">
        <v>15</v>
      </c>
      <c r="B55" s="51"/>
      <c r="C55" s="52" t="str">
        <f>IFERROR(VLOOKUP(B55,Sheet1!D1:G145,2,0),"")</f>
        <v/>
      </c>
      <c r="D55" s="65" t="str">
        <f>IFERROR(VLOOKUP(B55,Sheet1!D1:G145,3,0),"")</f>
        <v/>
      </c>
      <c r="E55" s="53" t="str">
        <f>IFERROR(VLOOKUP(B55,Sheet1!D1:G145,4,0),"")</f>
        <v/>
      </c>
      <c r="F55" s="54"/>
      <c r="G55" s="55"/>
      <c r="H55" s="55"/>
      <c r="I55" s="55"/>
      <c r="J55" s="56" t="str">
        <f t="shared" si="0"/>
        <v/>
      </c>
    </row>
    <row r="56" spans="1:10" s="24" customFormat="1" ht="20" customHeight="1" x14ac:dyDescent="0.55000000000000004">
      <c r="A56" s="50" t="s">
        <v>16</v>
      </c>
      <c r="B56" s="51"/>
      <c r="C56" s="52" t="str">
        <f>IFERROR(VLOOKUP(B56,Sheet1!D1:G145,2,0),"")</f>
        <v/>
      </c>
      <c r="D56" s="65" t="str">
        <f>IFERROR(VLOOKUP(B56,Sheet1!D1:G145,3,0),"")</f>
        <v/>
      </c>
      <c r="E56" s="53" t="str">
        <f>IFERROR(VLOOKUP(B56,Sheet1!D1:G145,4,0),"")</f>
        <v/>
      </c>
      <c r="F56" s="54"/>
      <c r="G56" s="55"/>
      <c r="H56" s="55"/>
      <c r="I56" s="55"/>
      <c r="J56" s="56" t="str">
        <f t="shared" si="0"/>
        <v/>
      </c>
    </row>
    <row r="57" spans="1:10" s="24" customFormat="1" ht="20" customHeight="1" x14ac:dyDescent="0.55000000000000004">
      <c r="A57" s="50" t="s">
        <v>17</v>
      </c>
      <c r="B57" s="51"/>
      <c r="C57" s="52" t="str">
        <f>IFERROR(VLOOKUP(B57,Sheet1!D1:G145,2,0),"")</f>
        <v/>
      </c>
      <c r="D57" s="65" t="str">
        <f>IFERROR(VLOOKUP(B57,Sheet1!D1:G145,3,0),"")</f>
        <v/>
      </c>
      <c r="E57" s="53" t="str">
        <f>IFERROR(VLOOKUP(B57,Sheet1!D1:G145,4,0),"")</f>
        <v/>
      </c>
      <c r="F57" s="54"/>
      <c r="G57" s="55"/>
      <c r="H57" s="55"/>
      <c r="I57" s="55"/>
      <c r="J57" s="56" t="str">
        <f t="shared" si="0"/>
        <v/>
      </c>
    </row>
    <row r="58" spans="1:10" s="24" customFormat="1" ht="20" customHeight="1" x14ac:dyDescent="0.55000000000000004">
      <c r="A58" s="50" t="s">
        <v>18</v>
      </c>
      <c r="B58" s="51"/>
      <c r="C58" s="52" t="str">
        <f>IFERROR(VLOOKUP(B58,Sheet1!D1:G145,2,0),"")</f>
        <v/>
      </c>
      <c r="D58" s="65" t="str">
        <f>IFERROR(VLOOKUP(B58,Sheet1!D1:G145,3,0),"")</f>
        <v/>
      </c>
      <c r="E58" s="53" t="str">
        <f>IFERROR(VLOOKUP(B58,Sheet1!D1:G145,4,0),"")</f>
        <v/>
      </c>
      <c r="F58" s="54"/>
      <c r="G58" s="55"/>
      <c r="H58" s="55"/>
      <c r="I58" s="55"/>
      <c r="J58" s="56" t="str">
        <f t="shared" si="0"/>
        <v/>
      </c>
    </row>
    <row r="59" spans="1:10" s="24" customFormat="1" ht="20" customHeight="1" x14ac:dyDescent="0.55000000000000004">
      <c r="A59" s="50" t="s">
        <v>19</v>
      </c>
      <c r="B59" s="51"/>
      <c r="C59" s="52" t="str">
        <f>IFERROR(VLOOKUP(B59,Sheet1!D1:G145,2,0),"")</f>
        <v/>
      </c>
      <c r="D59" s="65" t="str">
        <f>IFERROR(VLOOKUP(B59,Sheet1!D1:G145,3,0),"")</f>
        <v/>
      </c>
      <c r="E59" s="53" t="str">
        <f>IFERROR(VLOOKUP(B59,Sheet1!D1:G145,4,0),"")</f>
        <v/>
      </c>
      <c r="F59" s="54"/>
      <c r="G59" s="55"/>
      <c r="H59" s="55"/>
      <c r="I59" s="55"/>
      <c r="J59" s="56" t="str">
        <f t="shared" si="0"/>
        <v/>
      </c>
    </row>
    <row r="60" spans="1:10" s="24" customFormat="1" ht="20" customHeight="1" x14ac:dyDescent="0.55000000000000004">
      <c r="A60" s="50" t="s">
        <v>20</v>
      </c>
      <c r="B60" s="51"/>
      <c r="C60" s="52" t="str">
        <f>IFERROR(VLOOKUP(B60,Sheet1!D1:G145,2,0),"")</f>
        <v/>
      </c>
      <c r="D60" s="65" t="str">
        <f>IFERROR(VLOOKUP(B60,Sheet1!D1:G145,3,0),"")</f>
        <v/>
      </c>
      <c r="E60" s="53" t="str">
        <f>IFERROR(VLOOKUP(B60,Sheet1!D1:G145,4,0),"")</f>
        <v/>
      </c>
      <c r="F60" s="54"/>
      <c r="G60" s="55"/>
      <c r="H60" s="55"/>
      <c r="I60" s="55"/>
      <c r="J60" s="56" t="str">
        <f t="shared" si="0"/>
        <v/>
      </c>
    </row>
    <row r="61" spans="1:10" s="24" customFormat="1" ht="20" customHeight="1" x14ac:dyDescent="0.55000000000000004">
      <c r="A61" s="50" t="s">
        <v>21</v>
      </c>
      <c r="B61" s="51"/>
      <c r="C61" s="52" t="str">
        <f>IFERROR(VLOOKUP(B61,Sheet1!D1:G145,2,0),"")</f>
        <v/>
      </c>
      <c r="D61" s="65" t="str">
        <f>IFERROR(VLOOKUP(B61,Sheet1!D1:G145,3,0),"")</f>
        <v/>
      </c>
      <c r="E61" s="53" t="str">
        <f>IFERROR(VLOOKUP(B61,Sheet1!D1:G145,4,0),"")</f>
        <v/>
      </c>
      <c r="F61" s="54"/>
      <c r="G61" s="55"/>
      <c r="H61" s="55"/>
      <c r="I61" s="55"/>
      <c r="J61" s="56" t="str">
        <f t="shared" si="0"/>
        <v/>
      </c>
    </row>
    <row r="62" spans="1:10" s="24" customFormat="1" ht="20" customHeight="1" x14ac:dyDescent="0.55000000000000004">
      <c r="A62" s="72" t="s">
        <v>39</v>
      </c>
      <c r="B62" s="73"/>
      <c r="C62" s="74" t="str">
        <f>IFERROR(VLOOKUP(B62,Sheet1!D1:G145,2,0),"")</f>
        <v/>
      </c>
      <c r="D62" s="75" t="str">
        <f>IFERROR(VLOOKUP(B62,Sheet1!D1:G145,3,0),"")</f>
        <v/>
      </c>
      <c r="E62" s="76" t="str">
        <f>IFERROR(VLOOKUP(B62,Sheet1!D1:G145,4,0),"")</f>
        <v/>
      </c>
      <c r="F62" s="77"/>
      <c r="G62" s="78"/>
      <c r="H62" s="78"/>
      <c r="I62" s="78"/>
      <c r="J62" s="79" t="str">
        <f t="shared" si="0"/>
        <v/>
      </c>
    </row>
    <row r="63" spans="1:10" s="24" customFormat="1" ht="20" customHeight="1" x14ac:dyDescent="0.55000000000000004">
      <c r="A63" s="72" t="s">
        <v>40</v>
      </c>
      <c r="B63" s="73"/>
      <c r="C63" s="74" t="str">
        <f>IFERROR(VLOOKUP(B63,Sheet1!D1:G145,2,0),"")</f>
        <v/>
      </c>
      <c r="D63" s="75" t="str">
        <f>IFERROR(VLOOKUP(B63,Sheet1!D1:G145,3,0),"")</f>
        <v/>
      </c>
      <c r="E63" s="76" t="str">
        <f>IFERROR(VLOOKUP(B63,Sheet1!D1:G145,4,0),"")</f>
        <v/>
      </c>
      <c r="F63" s="77"/>
      <c r="G63" s="78"/>
      <c r="H63" s="78"/>
      <c r="I63" s="78"/>
      <c r="J63" s="79" t="str">
        <f t="shared" si="0"/>
        <v/>
      </c>
    </row>
    <row r="64" spans="1:10" s="24" customFormat="1" ht="20" customHeight="1" x14ac:dyDescent="0.55000000000000004">
      <c r="A64" s="72" t="s">
        <v>41</v>
      </c>
      <c r="B64" s="73"/>
      <c r="C64" s="74" t="str">
        <f>IFERROR(VLOOKUP(B64,Sheet1!D1:G145,2,0),"")</f>
        <v/>
      </c>
      <c r="D64" s="75" t="str">
        <f>IFERROR(VLOOKUP(B64,Sheet1!D1:G145,3,0),"")</f>
        <v/>
      </c>
      <c r="E64" s="76" t="str">
        <f>IFERROR(VLOOKUP(B64,Sheet1!D1:G145,4,0),"")</f>
        <v/>
      </c>
      <c r="F64" s="77"/>
      <c r="G64" s="78"/>
      <c r="H64" s="78"/>
      <c r="I64" s="78"/>
      <c r="J64" s="79" t="str">
        <f t="shared" si="0"/>
        <v/>
      </c>
    </row>
    <row r="65" spans="1:10" s="24" customFormat="1" ht="20" customHeight="1" x14ac:dyDescent="0.55000000000000004">
      <c r="A65" s="50" t="s">
        <v>281</v>
      </c>
      <c r="B65" s="51"/>
      <c r="C65" s="52" t="str">
        <f>IFERROR(VLOOKUP(B65,Sheet1!D1:G145,2,0),"")</f>
        <v/>
      </c>
      <c r="D65" s="65" t="str">
        <f>IFERROR(VLOOKUP(B65,Sheet1!D1:G145,3,0),"")</f>
        <v/>
      </c>
      <c r="E65" s="53" t="str">
        <f>IFERROR(VLOOKUP(B65,Sheet1!D1:G145,4,0),"")</f>
        <v/>
      </c>
      <c r="F65" s="54"/>
      <c r="G65" s="55"/>
      <c r="H65" s="55"/>
      <c r="I65" s="55"/>
      <c r="J65" s="56" t="str">
        <f t="shared" ref="J65:J67" si="1">IFERROR(E65*F65,"")</f>
        <v/>
      </c>
    </row>
    <row r="66" spans="1:10" s="24" customFormat="1" ht="20" customHeight="1" x14ac:dyDescent="0.55000000000000004">
      <c r="A66" s="50" t="s">
        <v>282</v>
      </c>
      <c r="B66" s="51"/>
      <c r="C66" s="52" t="str">
        <f>IFERROR(VLOOKUP(B66,Sheet1!D1:G145,2,0),"")</f>
        <v/>
      </c>
      <c r="D66" s="65" t="str">
        <f>IFERROR(VLOOKUP(B66,Sheet1!D1:G145,3,0),"")</f>
        <v/>
      </c>
      <c r="E66" s="53" t="str">
        <f>IFERROR(VLOOKUP(B66,Sheet1!D1:G145,4,0),"")</f>
        <v/>
      </c>
      <c r="F66" s="54"/>
      <c r="G66" s="55"/>
      <c r="H66" s="55"/>
      <c r="I66" s="55"/>
      <c r="J66" s="56" t="str">
        <f t="shared" si="1"/>
        <v/>
      </c>
    </row>
    <row r="67" spans="1:10" s="24" customFormat="1" ht="20" customHeight="1" x14ac:dyDescent="0.55000000000000004">
      <c r="A67" s="50" t="s">
        <v>283</v>
      </c>
      <c r="B67" s="51"/>
      <c r="C67" s="52" t="str">
        <f>IFERROR(VLOOKUP(B67,Sheet1!D1:G145,2,0),"")</f>
        <v/>
      </c>
      <c r="D67" s="65" t="str">
        <f>IFERROR(VLOOKUP(B67,Sheet1!D1:G145,3,0),"")</f>
        <v/>
      </c>
      <c r="E67" s="53" t="str">
        <f>IFERROR(VLOOKUP(B67,Sheet1!D1:G145,4,0),"")</f>
        <v/>
      </c>
      <c r="F67" s="54"/>
      <c r="G67" s="55"/>
      <c r="H67" s="55"/>
      <c r="I67" s="55"/>
      <c r="J67" s="56" t="str">
        <f t="shared" si="1"/>
        <v/>
      </c>
    </row>
    <row r="68" spans="1:10" s="24" customFormat="1" ht="20" customHeight="1" x14ac:dyDescent="0.55000000000000004">
      <c r="A68" s="72" t="s">
        <v>280</v>
      </c>
      <c r="B68" s="73"/>
      <c r="C68" s="74" t="str">
        <f>IFERROR(VLOOKUP(B68,Sheet1!D1:G145,2,0),"")</f>
        <v/>
      </c>
      <c r="D68" s="75" t="str">
        <f>IFERROR(VLOOKUP(B68,Sheet1!D1:G145,3,0),"")</f>
        <v/>
      </c>
      <c r="E68" s="76" t="str">
        <f>IFERROR(VLOOKUP(B68,Sheet1!D1:G145,4,0),"")</f>
        <v/>
      </c>
      <c r="F68" s="77"/>
      <c r="G68" s="78"/>
      <c r="H68" s="78"/>
      <c r="I68" s="78"/>
      <c r="J68" s="79" t="str">
        <f t="shared" si="0"/>
        <v/>
      </c>
    </row>
    <row r="69" spans="1:10" x14ac:dyDescent="0.55000000000000004">
      <c r="E69" s="15"/>
      <c r="H69" s="15"/>
    </row>
    <row r="70" spans="1:10" x14ac:dyDescent="0.55000000000000004">
      <c r="E70" s="15"/>
      <c r="H70" s="15"/>
    </row>
    <row r="71" spans="1:10" x14ac:dyDescent="0.55000000000000004">
      <c r="F71" s="22">
        <f>SUM(F20:F68)</f>
        <v>0</v>
      </c>
      <c r="I71" s="2"/>
      <c r="J71" s="2">
        <f>SUM(J20:J68)</f>
        <v>0</v>
      </c>
    </row>
  </sheetData>
  <autoFilter ref="A19:J64" xr:uid="{00000000-0009-0000-0000-000000000000}"/>
  <mergeCells count="7">
    <mergeCell ref="A1:C2"/>
    <mergeCell ref="B13:C13"/>
    <mergeCell ref="D1:J2"/>
    <mergeCell ref="D3:J4"/>
    <mergeCell ref="D5:J7"/>
    <mergeCell ref="H10:H12"/>
    <mergeCell ref="I10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5" orientation="portrait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BEC159-492B-4D95-9316-E46BEB359899}">
          <x14:formula1>
            <xm:f>Sheet1!$D$52:$D$145</xm:f>
          </x14:formula1>
          <xm:sqref>B20:B68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80C3A-5003-44EB-80F3-E130ABF58E5A}">
  <dimension ref="A1:J71"/>
  <sheetViews>
    <sheetView view="pageBreakPreview" zoomScale="60" zoomScaleNormal="50" workbookViewId="0">
      <pane ySplit="19" topLeftCell="A20" activePane="bottomLeft" state="frozen"/>
      <selection activeCell="A68" sqref="A68:J68"/>
      <selection pane="bottomLeft" activeCell="B20" sqref="B20"/>
    </sheetView>
  </sheetViews>
  <sheetFormatPr defaultRowHeight="18" x14ac:dyDescent="0.55000000000000004"/>
  <cols>
    <col min="1" max="1" width="22" customWidth="1"/>
    <col min="2" max="2" width="14.58203125" style="1" customWidth="1"/>
    <col min="3" max="3" width="28.33203125" style="1" customWidth="1"/>
    <col min="4" max="4" width="18.83203125" style="59" customWidth="1"/>
    <col min="5" max="5" width="15" customWidth="1"/>
    <col min="6" max="9" width="10.58203125" customWidth="1"/>
    <col min="10" max="10" width="15.58203125" customWidth="1"/>
  </cols>
  <sheetData>
    <row r="1" spans="1:10" ht="18" customHeight="1" x14ac:dyDescent="0.55000000000000004">
      <c r="A1" s="67" t="s">
        <v>268</v>
      </c>
      <c r="B1" s="67"/>
      <c r="C1" s="67"/>
      <c r="D1" s="69" t="str">
        <f>B7</f>
        <v>●●年●●月●●日（●）</v>
      </c>
      <c r="E1" s="69"/>
      <c r="F1" s="69"/>
      <c r="G1" s="69"/>
      <c r="H1" s="69"/>
      <c r="I1" s="69"/>
      <c r="J1" s="69"/>
    </row>
    <row r="2" spans="1:10" ht="18" customHeight="1" x14ac:dyDescent="0.55000000000000004">
      <c r="A2" s="67"/>
      <c r="B2" s="67"/>
      <c r="C2" s="67"/>
      <c r="D2" s="69"/>
      <c r="E2" s="69"/>
      <c r="F2" s="69"/>
      <c r="G2" s="69"/>
      <c r="H2" s="69"/>
      <c r="I2" s="69"/>
      <c r="J2" s="69"/>
    </row>
    <row r="3" spans="1:10" ht="29.15" customHeight="1" x14ac:dyDescent="0.55000000000000004">
      <c r="A3" s="28" t="s">
        <v>271</v>
      </c>
      <c r="B3"/>
      <c r="D3" s="69">
        <f>B6</f>
        <v>0</v>
      </c>
      <c r="E3" s="69"/>
      <c r="F3" s="69"/>
      <c r="G3" s="69"/>
      <c r="H3" s="69"/>
      <c r="I3" s="69"/>
      <c r="J3" s="69"/>
    </row>
    <row r="4" spans="1:10" ht="20" customHeight="1" x14ac:dyDescent="0.55000000000000004">
      <c r="A4" s="37" t="s">
        <v>50</v>
      </c>
      <c r="B4" s="5" t="s">
        <v>49</v>
      </c>
      <c r="D4" s="69"/>
      <c r="E4" s="69"/>
      <c r="F4" s="69"/>
      <c r="G4" s="69"/>
      <c r="H4" s="69"/>
      <c r="I4" s="69"/>
      <c r="J4" s="69"/>
    </row>
    <row r="5" spans="1:10" ht="20" customHeight="1" x14ac:dyDescent="0.55000000000000004">
      <c r="A5" s="37" t="s">
        <v>56</v>
      </c>
      <c r="B5" s="38">
        <f>催事利用1日目!B5</f>
        <v>0</v>
      </c>
      <c r="D5" s="70" t="str">
        <f>A4</f>
        <v>催事利用3日目</v>
      </c>
      <c r="E5" s="70"/>
      <c r="F5" s="70"/>
      <c r="G5" s="70"/>
      <c r="H5" s="70"/>
      <c r="I5" s="70"/>
      <c r="J5" s="70"/>
    </row>
    <row r="6" spans="1:10" ht="20" customHeight="1" x14ac:dyDescent="0.55000000000000004">
      <c r="A6" s="39" t="s">
        <v>299</v>
      </c>
      <c r="B6" s="38">
        <f>催事利用1日目!B6</f>
        <v>0</v>
      </c>
      <c r="D6" s="70"/>
      <c r="E6" s="70"/>
      <c r="F6" s="70"/>
      <c r="G6" s="70"/>
      <c r="H6" s="70"/>
      <c r="I6" s="70"/>
      <c r="J6" s="70"/>
    </row>
    <row r="7" spans="1:10" ht="20" customHeight="1" x14ac:dyDescent="0.55000000000000004">
      <c r="A7" s="39" t="s">
        <v>300</v>
      </c>
      <c r="B7" s="40" t="s">
        <v>45</v>
      </c>
      <c r="D7" s="70"/>
      <c r="E7" s="70"/>
      <c r="F7" s="70"/>
      <c r="G7" s="70"/>
      <c r="H7" s="70"/>
      <c r="I7" s="70"/>
      <c r="J7" s="70"/>
    </row>
    <row r="8" spans="1:10" ht="20" customHeight="1" x14ac:dyDescent="0.55000000000000004">
      <c r="A8" s="39" t="s">
        <v>301</v>
      </c>
      <c r="B8" s="38">
        <f>催事利用1日目!B8</f>
        <v>0</v>
      </c>
    </row>
    <row r="9" spans="1:10" ht="20" customHeight="1" x14ac:dyDescent="0.55000000000000004">
      <c r="A9" s="39" t="s">
        <v>302</v>
      </c>
      <c r="B9" s="38">
        <f>催事利用1日目!B9</f>
        <v>0</v>
      </c>
      <c r="H9" s="23" t="s">
        <v>269</v>
      </c>
      <c r="I9" s="23" t="s">
        <v>270</v>
      </c>
    </row>
    <row r="10" spans="1:10" ht="20" customHeight="1" x14ac:dyDescent="0.55000000000000004">
      <c r="A10" s="39" t="s">
        <v>303</v>
      </c>
      <c r="B10" s="38">
        <f>催事利用1日目!B10</f>
        <v>0</v>
      </c>
      <c r="H10" s="71"/>
      <c r="I10" s="71"/>
    </row>
    <row r="11" spans="1:10" ht="20" customHeight="1" x14ac:dyDescent="0.55000000000000004">
      <c r="A11" s="39" t="s">
        <v>46</v>
      </c>
      <c r="B11" s="38">
        <f>催事利用1日目!B11</f>
        <v>0</v>
      </c>
      <c r="H11" s="71"/>
      <c r="I11" s="71"/>
    </row>
    <row r="12" spans="1:10" x14ac:dyDescent="0.55000000000000004">
      <c r="H12" s="71"/>
      <c r="I12" s="71"/>
    </row>
    <row r="13" spans="1:10" x14ac:dyDescent="0.55000000000000004">
      <c r="A13" s="6" t="s">
        <v>278</v>
      </c>
      <c r="B13" s="68">
        <f>J71</f>
        <v>0</v>
      </c>
      <c r="C13" s="68"/>
      <c r="D13" s="60" t="s">
        <v>42</v>
      </c>
      <c r="E13" s="7">
        <f>F71</f>
        <v>0</v>
      </c>
    </row>
    <row r="14" spans="1:10" x14ac:dyDescent="0.55000000000000004">
      <c r="A14" s="8"/>
      <c r="B14" s="9"/>
      <c r="C14" s="9"/>
      <c r="D14" s="61"/>
      <c r="E14" s="10"/>
    </row>
    <row r="15" spans="1:10" x14ac:dyDescent="0.55000000000000004">
      <c r="A15" s="27" t="s">
        <v>272</v>
      </c>
      <c r="B15" s="9"/>
      <c r="D15" s="61"/>
      <c r="E15" s="10"/>
    </row>
    <row r="16" spans="1:10" s="1" customFormat="1" x14ac:dyDescent="0.55000000000000004">
      <c r="A16" s="3" t="s">
        <v>77</v>
      </c>
      <c r="B16" s="4" t="s">
        <v>249</v>
      </c>
      <c r="C16" s="4" t="s">
        <v>53</v>
      </c>
      <c r="D16" s="11" t="s">
        <v>250</v>
      </c>
      <c r="E16" s="4" t="s">
        <v>43</v>
      </c>
      <c r="F16" s="4" t="s">
        <v>42</v>
      </c>
      <c r="G16" s="4" t="s">
        <v>58</v>
      </c>
      <c r="H16" s="11" t="s">
        <v>54</v>
      </c>
      <c r="I16" s="11" t="s">
        <v>55</v>
      </c>
      <c r="J16" s="4" t="s">
        <v>279</v>
      </c>
    </row>
    <row r="17" spans="1:10" s="34" customFormat="1" ht="20" customHeight="1" x14ac:dyDescent="0.55000000000000004">
      <c r="A17" s="32" t="s">
        <v>273</v>
      </c>
      <c r="B17" s="35" t="s">
        <v>274</v>
      </c>
      <c r="C17" s="33" t="s">
        <v>275</v>
      </c>
      <c r="D17" s="66" t="s">
        <v>275</v>
      </c>
      <c r="E17" s="33" t="s">
        <v>275</v>
      </c>
      <c r="F17" s="41" t="s">
        <v>276</v>
      </c>
      <c r="G17" s="42">
        <v>0.54166666666666663</v>
      </c>
      <c r="H17" s="42">
        <v>0.58333333333333337</v>
      </c>
      <c r="I17" s="41" t="s">
        <v>277</v>
      </c>
      <c r="J17" s="33" t="s">
        <v>275</v>
      </c>
    </row>
    <row r="18" spans="1:10" s="24" customFormat="1" x14ac:dyDescent="0.55000000000000004">
      <c r="A18" s="17"/>
      <c r="B18" s="25"/>
      <c r="C18" s="25"/>
      <c r="D18" s="63"/>
      <c r="E18" s="26"/>
      <c r="F18" s="25"/>
      <c r="G18" s="43"/>
      <c r="H18" s="43"/>
      <c r="I18" s="43"/>
      <c r="J18" s="25"/>
    </row>
    <row r="19" spans="1:10" s="1" customFormat="1" x14ac:dyDescent="0.55000000000000004">
      <c r="A19" s="3" t="s">
        <v>77</v>
      </c>
      <c r="B19" s="4" t="s">
        <v>249</v>
      </c>
      <c r="C19" s="4" t="s">
        <v>53</v>
      </c>
      <c r="D19" s="11" t="s">
        <v>250</v>
      </c>
      <c r="E19" s="4" t="s">
        <v>43</v>
      </c>
      <c r="F19" s="4" t="s">
        <v>42</v>
      </c>
      <c r="G19" s="4" t="s">
        <v>58</v>
      </c>
      <c r="H19" s="11" t="s">
        <v>54</v>
      </c>
      <c r="I19" s="11" t="s">
        <v>55</v>
      </c>
      <c r="J19" s="4" t="s">
        <v>44</v>
      </c>
    </row>
    <row r="20" spans="1:10" ht="20" customHeight="1" x14ac:dyDescent="0.55000000000000004">
      <c r="A20" s="5" t="s">
        <v>267</v>
      </c>
      <c r="B20" s="19"/>
      <c r="C20" s="20" t="str">
        <f>IFERROR(VLOOKUP(B20,Sheet1!D1:G145,2,0),"")</f>
        <v/>
      </c>
      <c r="D20" s="64" t="str">
        <f>IFERROR(VLOOKUP(B20,Sheet1!D1:G145,3,0),"")</f>
        <v/>
      </c>
      <c r="E20" s="49" t="str">
        <f>IFERROR(VLOOKUP(B20,Sheet1!D1:G145,4,0),"")</f>
        <v/>
      </c>
      <c r="F20" s="44"/>
      <c r="G20" s="45"/>
      <c r="H20" s="45"/>
      <c r="I20" s="45"/>
      <c r="J20" s="46" t="str">
        <f t="shared" ref="J20:J68" si="0">IFERROR(E20*F20,"")</f>
        <v/>
      </c>
    </row>
    <row r="21" spans="1:10" ht="20" customHeight="1" x14ac:dyDescent="0.55000000000000004">
      <c r="A21" s="5" t="s">
        <v>266</v>
      </c>
      <c r="B21" s="19"/>
      <c r="C21" s="20" t="str">
        <f>IFERROR(VLOOKUP(B21,Sheet1!D1:G145,2,0),"")</f>
        <v/>
      </c>
      <c r="D21" s="64" t="str">
        <f>IFERROR(VLOOKUP(B21,Sheet1!D1:G145,3,0),"")</f>
        <v/>
      </c>
      <c r="E21" s="49" t="str">
        <f>IFERROR(VLOOKUP(B21,Sheet1!D1:G145,4,0),"")</f>
        <v/>
      </c>
      <c r="F21" s="44"/>
      <c r="G21" s="45"/>
      <c r="H21" s="45"/>
      <c r="I21" s="45"/>
      <c r="J21" s="46" t="str">
        <f t="shared" si="0"/>
        <v/>
      </c>
    </row>
    <row r="22" spans="1:10" s="24" customFormat="1" ht="20" customHeight="1" x14ac:dyDescent="0.55000000000000004">
      <c r="A22" s="50" t="s">
        <v>0</v>
      </c>
      <c r="B22" s="51"/>
      <c r="C22" s="52" t="str">
        <f>IFERROR(VLOOKUP(B22,Sheet1!D1:G145,2,0),"")</f>
        <v/>
      </c>
      <c r="D22" s="65" t="str">
        <f>IFERROR(VLOOKUP(B22,Sheet1!D1:G145,3,0),"")</f>
        <v/>
      </c>
      <c r="E22" s="53" t="str">
        <f>IFERROR(VLOOKUP(B22,Sheet1!D1:G145,4,0),"")</f>
        <v/>
      </c>
      <c r="F22" s="54"/>
      <c r="G22" s="55"/>
      <c r="H22" s="55"/>
      <c r="I22" s="55"/>
      <c r="J22" s="56" t="str">
        <f t="shared" si="0"/>
        <v/>
      </c>
    </row>
    <row r="23" spans="1:10" s="24" customFormat="1" ht="20" customHeight="1" x14ac:dyDescent="0.55000000000000004">
      <c r="A23" s="50" t="s">
        <v>1</v>
      </c>
      <c r="B23" s="51"/>
      <c r="C23" s="52" t="str">
        <f>IFERROR(VLOOKUP(B23,Sheet1!D1:G145,2,0),"")</f>
        <v/>
      </c>
      <c r="D23" s="65" t="str">
        <f>IFERROR(VLOOKUP(B23,Sheet1!D1:G145,3,0),"")</f>
        <v/>
      </c>
      <c r="E23" s="53" t="str">
        <f>IFERROR(VLOOKUP(B23,Sheet1!D1:G145,4,0),"")</f>
        <v/>
      </c>
      <c r="F23" s="54"/>
      <c r="G23" s="55"/>
      <c r="H23" s="55"/>
      <c r="I23" s="55"/>
      <c r="J23" s="56" t="str">
        <f t="shared" si="0"/>
        <v/>
      </c>
    </row>
    <row r="24" spans="1:10" s="24" customFormat="1" ht="20" customHeight="1" x14ac:dyDescent="0.55000000000000004">
      <c r="A24" s="72" t="s">
        <v>57</v>
      </c>
      <c r="B24" s="73"/>
      <c r="C24" s="74" t="str">
        <f>IFERROR(VLOOKUP(B24,Sheet1!D1:G145,2,0),"")</f>
        <v/>
      </c>
      <c r="D24" s="75" t="str">
        <f>IFERROR(VLOOKUP(B24,Sheet1!D1:G145,3,0),"")</f>
        <v/>
      </c>
      <c r="E24" s="76" t="str">
        <f>IFERROR(VLOOKUP(B24,Sheet1!D1:G145,4,0),"")</f>
        <v/>
      </c>
      <c r="F24" s="77"/>
      <c r="G24" s="78"/>
      <c r="H24" s="78"/>
      <c r="I24" s="78"/>
      <c r="J24" s="79" t="str">
        <f t="shared" si="0"/>
        <v/>
      </c>
    </row>
    <row r="25" spans="1:10" s="24" customFormat="1" ht="20" customHeight="1" x14ac:dyDescent="0.55000000000000004">
      <c r="A25" s="72" t="s">
        <v>22</v>
      </c>
      <c r="B25" s="73"/>
      <c r="C25" s="74" t="str">
        <f>IFERROR(VLOOKUP(B25,Sheet1!D1:G145,2,0),"")</f>
        <v/>
      </c>
      <c r="D25" s="75" t="str">
        <f>IFERROR(VLOOKUP(B25,Sheet1!D1:G145,3,0),"")</f>
        <v/>
      </c>
      <c r="E25" s="76" t="str">
        <f>IFERROR(VLOOKUP(B25,Sheet1!D1:G145,4,0),"")</f>
        <v/>
      </c>
      <c r="F25" s="77"/>
      <c r="G25" s="78"/>
      <c r="H25" s="78"/>
      <c r="I25" s="78"/>
      <c r="J25" s="79" t="str">
        <f t="shared" si="0"/>
        <v/>
      </c>
    </row>
    <row r="26" spans="1:10" s="24" customFormat="1" ht="20" customHeight="1" x14ac:dyDescent="0.55000000000000004">
      <c r="A26" s="72" t="s">
        <v>23</v>
      </c>
      <c r="B26" s="73"/>
      <c r="C26" s="74" t="str">
        <f>IFERROR(VLOOKUP(B26,Sheet1!D1:G145,2,0),"")</f>
        <v/>
      </c>
      <c r="D26" s="75" t="str">
        <f>IFERROR(VLOOKUP(B26,Sheet1!D1:G145,3,0),"")</f>
        <v/>
      </c>
      <c r="E26" s="76" t="str">
        <f>IFERROR(VLOOKUP(B26,Sheet1!D1:G145,4,0),"")</f>
        <v/>
      </c>
      <c r="F26" s="77"/>
      <c r="G26" s="78"/>
      <c r="H26" s="78"/>
      <c r="I26" s="78"/>
      <c r="J26" s="79" t="str">
        <f t="shared" si="0"/>
        <v/>
      </c>
    </row>
    <row r="27" spans="1:10" s="24" customFormat="1" ht="20" customHeight="1" x14ac:dyDescent="0.55000000000000004">
      <c r="A27" s="72" t="s">
        <v>24</v>
      </c>
      <c r="B27" s="73"/>
      <c r="C27" s="74" t="str">
        <f>IFERROR(VLOOKUP(B27,Sheet1!D1:G145,2,0),"")</f>
        <v/>
      </c>
      <c r="D27" s="75" t="str">
        <f>IFERROR(VLOOKUP(B27,Sheet1!D1:G145,3,0),"")</f>
        <v/>
      </c>
      <c r="E27" s="76" t="str">
        <f>IFERROR(VLOOKUP(B27,Sheet1!D1:G145,4,0),"")</f>
        <v/>
      </c>
      <c r="F27" s="77"/>
      <c r="G27" s="78"/>
      <c r="H27" s="78"/>
      <c r="I27" s="78"/>
      <c r="J27" s="79" t="str">
        <f t="shared" si="0"/>
        <v/>
      </c>
    </row>
    <row r="28" spans="1:10" s="24" customFormat="1" ht="20" customHeight="1" x14ac:dyDescent="0.55000000000000004">
      <c r="A28" s="72" t="s">
        <v>25</v>
      </c>
      <c r="B28" s="73"/>
      <c r="C28" s="74" t="str">
        <f>IFERROR(VLOOKUP(B28,Sheet1!D1:G145,2,0),"")</f>
        <v/>
      </c>
      <c r="D28" s="75" t="str">
        <f>IFERROR(VLOOKUP(B28,Sheet1!D1:G145,3,0),"")</f>
        <v/>
      </c>
      <c r="E28" s="76" t="str">
        <f>IFERROR(VLOOKUP(B28,Sheet1!D1:G145,4,0),"")</f>
        <v/>
      </c>
      <c r="F28" s="77"/>
      <c r="G28" s="78"/>
      <c r="H28" s="78"/>
      <c r="I28" s="78"/>
      <c r="J28" s="79" t="str">
        <f t="shared" si="0"/>
        <v/>
      </c>
    </row>
    <row r="29" spans="1:10" s="24" customFormat="1" ht="20" customHeight="1" x14ac:dyDescent="0.55000000000000004">
      <c r="A29" s="72" t="s">
        <v>26</v>
      </c>
      <c r="B29" s="73"/>
      <c r="C29" s="74" t="str">
        <f>IFERROR(VLOOKUP(B29,Sheet1!D1:G145,2,0),"")</f>
        <v/>
      </c>
      <c r="D29" s="75" t="str">
        <f>IFERROR(VLOOKUP(B29,Sheet1!D1:G145,3,0),"")</f>
        <v/>
      </c>
      <c r="E29" s="76" t="str">
        <f>IFERROR(VLOOKUP(B29,Sheet1!D1:G145,4,0),"")</f>
        <v/>
      </c>
      <c r="F29" s="77"/>
      <c r="G29" s="78"/>
      <c r="H29" s="78"/>
      <c r="I29" s="78"/>
      <c r="J29" s="79" t="str">
        <f t="shared" si="0"/>
        <v/>
      </c>
    </row>
    <row r="30" spans="1:10" s="24" customFormat="1" ht="20" customHeight="1" x14ac:dyDescent="0.55000000000000004">
      <c r="A30" s="72" t="s">
        <v>27</v>
      </c>
      <c r="B30" s="73"/>
      <c r="C30" s="74" t="str">
        <f>IFERROR(VLOOKUP(B30,Sheet1!D1:G145,2,0),"")</f>
        <v/>
      </c>
      <c r="D30" s="75" t="str">
        <f>IFERROR(VLOOKUP(B30,Sheet1!D1:G145,3,0),"")</f>
        <v/>
      </c>
      <c r="E30" s="76" t="str">
        <f>IFERROR(VLOOKUP(B30,Sheet1!D1:G145,4,0),"")</f>
        <v/>
      </c>
      <c r="F30" s="77"/>
      <c r="G30" s="78"/>
      <c r="H30" s="78"/>
      <c r="I30" s="78"/>
      <c r="J30" s="79" t="str">
        <f t="shared" si="0"/>
        <v/>
      </c>
    </row>
    <row r="31" spans="1:10" s="24" customFormat="1" ht="20" customHeight="1" x14ac:dyDescent="0.55000000000000004">
      <c r="A31" s="50" t="s">
        <v>2</v>
      </c>
      <c r="B31" s="51"/>
      <c r="C31" s="52" t="str">
        <f>IFERROR(VLOOKUP(B31,Sheet1!D1:G145,2,0),"")</f>
        <v/>
      </c>
      <c r="D31" s="65" t="str">
        <f>IFERROR(VLOOKUP(B31,Sheet1!D1:G145,3,0),"")</f>
        <v/>
      </c>
      <c r="E31" s="53" t="str">
        <f>IFERROR(VLOOKUP(B31,Sheet1!D1:G145,4,0),"")</f>
        <v/>
      </c>
      <c r="F31" s="54"/>
      <c r="G31" s="55"/>
      <c r="H31" s="55"/>
      <c r="I31" s="55"/>
      <c r="J31" s="56" t="str">
        <f t="shared" si="0"/>
        <v/>
      </c>
    </row>
    <row r="32" spans="1:10" s="24" customFormat="1" ht="20" customHeight="1" x14ac:dyDescent="0.55000000000000004">
      <c r="A32" s="50" t="s">
        <v>3</v>
      </c>
      <c r="B32" s="51"/>
      <c r="C32" s="52" t="str">
        <f>IFERROR(VLOOKUP(B32,Sheet1!D1:G145,2,0),"")</f>
        <v/>
      </c>
      <c r="D32" s="65" t="str">
        <f>IFERROR(VLOOKUP(B32,Sheet1!D1:G145,3,0),"")</f>
        <v/>
      </c>
      <c r="E32" s="53" t="str">
        <f>IFERROR(VLOOKUP(B32,Sheet1!D1:G145,4,0),"")</f>
        <v/>
      </c>
      <c r="F32" s="54"/>
      <c r="G32" s="55"/>
      <c r="H32" s="55"/>
      <c r="I32" s="55"/>
      <c r="J32" s="56" t="str">
        <f t="shared" si="0"/>
        <v/>
      </c>
    </row>
    <row r="33" spans="1:10" s="24" customFormat="1" ht="20" customHeight="1" x14ac:dyDescent="0.55000000000000004">
      <c r="A33" s="72" t="s">
        <v>28</v>
      </c>
      <c r="B33" s="73"/>
      <c r="C33" s="74" t="str">
        <f>IFERROR(VLOOKUP(B33,Sheet1!D1:G145,2,0),"")</f>
        <v/>
      </c>
      <c r="D33" s="75" t="str">
        <f>IFERROR(VLOOKUP(B33,Sheet1!D1:G145,3,0),"")</f>
        <v/>
      </c>
      <c r="E33" s="76" t="str">
        <f>IFERROR(VLOOKUP(B33,Sheet1!D1:G145,4,0),"")</f>
        <v/>
      </c>
      <c r="F33" s="77"/>
      <c r="G33" s="78"/>
      <c r="H33" s="78"/>
      <c r="I33" s="78"/>
      <c r="J33" s="79" t="str">
        <f t="shared" si="0"/>
        <v/>
      </c>
    </row>
    <row r="34" spans="1:10" s="24" customFormat="1" ht="20" customHeight="1" x14ac:dyDescent="0.55000000000000004">
      <c r="A34" s="72" t="s">
        <v>29</v>
      </c>
      <c r="B34" s="73"/>
      <c r="C34" s="74" t="str">
        <f>IFERROR(VLOOKUP(B34,Sheet1!D1:G145,2,0),"")</f>
        <v/>
      </c>
      <c r="D34" s="75" t="str">
        <f>IFERROR(VLOOKUP(B34,Sheet1!D1:G145,3,0),"")</f>
        <v/>
      </c>
      <c r="E34" s="76" t="str">
        <f>IFERROR(VLOOKUP(B34,Sheet1!D1:G145,4,0),"")</f>
        <v/>
      </c>
      <c r="F34" s="77"/>
      <c r="G34" s="78"/>
      <c r="H34" s="78"/>
      <c r="I34" s="78"/>
      <c r="J34" s="79" t="str">
        <f t="shared" si="0"/>
        <v/>
      </c>
    </row>
    <row r="35" spans="1:10" s="24" customFormat="1" ht="20" customHeight="1" x14ac:dyDescent="0.55000000000000004">
      <c r="A35" s="72" t="s">
        <v>30</v>
      </c>
      <c r="B35" s="73"/>
      <c r="C35" s="74" t="str">
        <f>IFERROR(VLOOKUP(B35,Sheet1!D1:G145,2,0),"")</f>
        <v/>
      </c>
      <c r="D35" s="75" t="str">
        <f>IFERROR(VLOOKUP(B35,Sheet1!D1:G145,3,0),"")</f>
        <v/>
      </c>
      <c r="E35" s="76" t="str">
        <f>IFERROR(VLOOKUP(B35,Sheet1!D1:G145,4,0),"")</f>
        <v/>
      </c>
      <c r="F35" s="77"/>
      <c r="G35" s="78"/>
      <c r="H35" s="78"/>
      <c r="I35" s="78"/>
      <c r="J35" s="79" t="str">
        <f t="shared" si="0"/>
        <v/>
      </c>
    </row>
    <row r="36" spans="1:10" s="24" customFormat="1" ht="20" customHeight="1" x14ac:dyDescent="0.55000000000000004">
      <c r="A36" s="72" t="s">
        <v>31</v>
      </c>
      <c r="B36" s="73"/>
      <c r="C36" s="74" t="str">
        <f>IFERROR(VLOOKUP(B36,Sheet1!D1:G145,2,0),"")</f>
        <v/>
      </c>
      <c r="D36" s="75" t="str">
        <f>IFERROR(VLOOKUP(B36,Sheet1!D1:G145,3,0),"")</f>
        <v/>
      </c>
      <c r="E36" s="76" t="str">
        <f>IFERROR(VLOOKUP(B36,Sheet1!D1:G145,4,0),"")</f>
        <v/>
      </c>
      <c r="F36" s="77"/>
      <c r="G36" s="78"/>
      <c r="H36" s="78"/>
      <c r="I36" s="78"/>
      <c r="J36" s="79" t="str">
        <f t="shared" si="0"/>
        <v/>
      </c>
    </row>
    <row r="37" spans="1:10" s="24" customFormat="1" ht="20" customHeight="1" x14ac:dyDescent="0.55000000000000004">
      <c r="A37" s="72" t="s">
        <v>32</v>
      </c>
      <c r="B37" s="73"/>
      <c r="C37" s="74" t="str">
        <f>IFERROR(VLOOKUP(B37,Sheet1!D1:G145,2,0),"")</f>
        <v/>
      </c>
      <c r="D37" s="75" t="str">
        <f>IFERROR(VLOOKUP(B37,Sheet1!D1:G145,3,0),"")</f>
        <v/>
      </c>
      <c r="E37" s="76" t="str">
        <f>IFERROR(VLOOKUP(B37,Sheet1!D1:G145,4,0),"")</f>
        <v/>
      </c>
      <c r="F37" s="77"/>
      <c r="G37" s="78"/>
      <c r="H37" s="78"/>
      <c r="I37" s="78"/>
      <c r="J37" s="79" t="str">
        <f t="shared" si="0"/>
        <v/>
      </c>
    </row>
    <row r="38" spans="1:10" s="24" customFormat="1" ht="20" customHeight="1" x14ac:dyDescent="0.55000000000000004">
      <c r="A38" s="72" t="s">
        <v>33</v>
      </c>
      <c r="B38" s="73"/>
      <c r="C38" s="74" t="str">
        <f>IFERROR(VLOOKUP(B38,Sheet1!D1:G145,2,0),"")</f>
        <v/>
      </c>
      <c r="D38" s="75" t="str">
        <f>IFERROR(VLOOKUP(B38,Sheet1!D1:G145,3,0),"")</f>
        <v/>
      </c>
      <c r="E38" s="76" t="str">
        <f>IFERROR(VLOOKUP(B38,Sheet1!D1:G145,4,0),"")</f>
        <v/>
      </c>
      <c r="F38" s="77"/>
      <c r="G38" s="78"/>
      <c r="H38" s="78"/>
      <c r="I38" s="78"/>
      <c r="J38" s="79" t="str">
        <f t="shared" si="0"/>
        <v/>
      </c>
    </row>
    <row r="39" spans="1:10" s="24" customFormat="1" ht="20" customHeight="1" x14ac:dyDescent="0.55000000000000004">
      <c r="A39" s="50" t="s">
        <v>34</v>
      </c>
      <c r="B39" s="51"/>
      <c r="C39" s="52" t="str">
        <f>IFERROR(VLOOKUP(B39,Sheet1!D1:G145,2,0),"")</f>
        <v/>
      </c>
      <c r="D39" s="65" t="str">
        <f>IFERROR(VLOOKUP(B39,Sheet1!D1:G145,3,0),"")</f>
        <v/>
      </c>
      <c r="E39" s="53" t="str">
        <f>IFERROR(VLOOKUP(B39,Sheet1!D1:G145,4,0),"")</f>
        <v/>
      </c>
      <c r="F39" s="54"/>
      <c r="G39" s="55"/>
      <c r="H39" s="55"/>
      <c r="I39" s="55"/>
      <c r="J39" s="56" t="str">
        <f t="shared" si="0"/>
        <v/>
      </c>
    </row>
    <row r="40" spans="1:10" s="24" customFormat="1" ht="20" customHeight="1" x14ac:dyDescent="0.55000000000000004">
      <c r="A40" s="50" t="s">
        <v>35</v>
      </c>
      <c r="B40" s="51"/>
      <c r="C40" s="52" t="str">
        <f>IFERROR(VLOOKUP(B40,Sheet1!D1:G145,2,0),"")</f>
        <v/>
      </c>
      <c r="D40" s="65" t="str">
        <f>IFERROR(VLOOKUP(B40,Sheet1!D1:G145,3,0),"")</f>
        <v/>
      </c>
      <c r="E40" s="53" t="str">
        <f>IFERROR(VLOOKUP(B40,Sheet1!D1:G145,4,0),"")</f>
        <v/>
      </c>
      <c r="F40" s="54"/>
      <c r="G40" s="55"/>
      <c r="H40" s="55"/>
      <c r="I40" s="55"/>
      <c r="J40" s="56" t="str">
        <f t="shared" si="0"/>
        <v/>
      </c>
    </row>
    <row r="41" spans="1:10" s="24" customFormat="1" ht="20" customHeight="1" x14ac:dyDescent="0.55000000000000004">
      <c r="A41" s="50" t="s">
        <v>36</v>
      </c>
      <c r="B41" s="51"/>
      <c r="C41" s="52" t="str">
        <f>IFERROR(VLOOKUP(B41,Sheet1!D1:G145,2,0),"")</f>
        <v/>
      </c>
      <c r="D41" s="65" t="str">
        <f>IFERROR(VLOOKUP(B41,Sheet1!D1:G145,3,0),"")</f>
        <v/>
      </c>
      <c r="E41" s="53" t="str">
        <f>IFERROR(VLOOKUP(B41,Sheet1!D1:G145,4,0),"")</f>
        <v/>
      </c>
      <c r="F41" s="54"/>
      <c r="G41" s="55"/>
      <c r="H41" s="55"/>
      <c r="I41" s="55"/>
      <c r="J41" s="56" t="str">
        <f t="shared" si="0"/>
        <v/>
      </c>
    </row>
    <row r="42" spans="1:10" s="24" customFormat="1" ht="20" customHeight="1" x14ac:dyDescent="0.55000000000000004">
      <c r="A42" s="50" t="s">
        <v>37</v>
      </c>
      <c r="B42" s="51"/>
      <c r="C42" s="52" t="str">
        <f>IFERROR(VLOOKUP(B42,Sheet1!D1:G145,2,0),"")</f>
        <v/>
      </c>
      <c r="D42" s="65" t="str">
        <f>IFERROR(VLOOKUP(B42,Sheet1!D1:G145,3,0),"")</f>
        <v/>
      </c>
      <c r="E42" s="53" t="str">
        <f>IFERROR(VLOOKUP(B42,Sheet1!D1:G145,4,0),"")</f>
        <v/>
      </c>
      <c r="F42" s="54"/>
      <c r="G42" s="55"/>
      <c r="H42" s="55"/>
      <c r="I42" s="55"/>
      <c r="J42" s="56" t="str">
        <f t="shared" si="0"/>
        <v/>
      </c>
    </row>
    <row r="43" spans="1:10" s="24" customFormat="1" ht="20" customHeight="1" x14ac:dyDescent="0.55000000000000004">
      <c r="A43" s="50" t="s">
        <v>38</v>
      </c>
      <c r="B43" s="51"/>
      <c r="C43" s="52" t="str">
        <f>IFERROR(VLOOKUP(B43,Sheet1!D1:G145,2,0),"")</f>
        <v/>
      </c>
      <c r="D43" s="65" t="str">
        <f>IFERROR(VLOOKUP(B43,Sheet1!D1:G145,3,0),"")</f>
        <v/>
      </c>
      <c r="E43" s="53" t="str">
        <f>IFERROR(VLOOKUP(B43,Sheet1!D1:G145,4,0),"")</f>
        <v/>
      </c>
      <c r="F43" s="54"/>
      <c r="G43" s="55"/>
      <c r="H43" s="55"/>
      <c r="I43" s="55"/>
      <c r="J43" s="56" t="str">
        <f t="shared" si="0"/>
        <v/>
      </c>
    </row>
    <row r="44" spans="1:10" s="24" customFormat="1" ht="20" customHeight="1" x14ac:dyDescent="0.55000000000000004">
      <c r="A44" s="72" t="s">
        <v>4</v>
      </c>
      <c r="B44" s="73"/>
      <c r="C44" s="74" t="str">
        <f>IFERROR(VLOOKUP(B44,Sheet1!D1:G145,2,0),"")</f>
        <v/>
      </c>
      <c r="D44" s="75" t="str">
        <f>IFERROR(VLOOKUP(B44,Sheet1!D1:G145,3,0),"")</f>
        <v/>
      </c>
      <c r="E44" s="76" t="str">
        <f>IFERROR(VLOOKUP(B44,Sheet1!D1:G145,4,0),"")</f>
        <v/>
      </c>
      <c r="F44" s="77"/>
      <c r="G44" s="78"/>
      <c r="H44" s="78"/>
      <c r="I44" s="78"/>
      <c r="J44" s="79" t="str">
        <f t="shared" si="0"/>
        <v/>
      </c>
    </row>
    <row r="45" spans="1:10" s="24" customFormat="1" ht="20" customHeight="1" x14ac:dyDescent="0.55000000000000004">
      <c r="A45" s="72" t="s">
        <v>5</v>
      </c>
      <c r="B45" s="73"/>
      <c r="C45" s="74" t="str">
        <f>IFERROR(VLOOKUP(B45,Sheet1!D1:G145,2,0),"")</f>
        <v/>
      </c>
      <c r="D45" s="75" t="str">
        <f>IFERROR(VLOOKUP(B45,Sheet1!D1:G145,3,0),"")</f>
        <v/>
      </c>
      <c r="E45" s="76" t="str">
        <f>IFERROR(VLOOKUP(B45,Sheet1!D1:G145,4,0),"")</f>
        <v/>
      </c>
      <c r="F45" s="77"/>
      <c r="G45" s="78"/>
      <c r="H45" s="78"/>
      <c r="I45" s="78"/>
      <c r="J45" s="79" t="str">
        <f t="shared" si="0"/>
        <v/>
      </c>
    </row>
    <row r="46" spans="1:10" s="24" customFormat="1" ht="20" customHeight="1" x14ac:dyDescent="0.55000000000000004">
      <c r="A46" s="72" t="s">
        <v>6</v>
      </c>
      <c r="B46" s="73"/>
      <c r="C46" s="74" t="str">
        <f>IFERROR(VLOOKUP(B46,Sheet1!D1:G145,2,0),"")</f>
        <v/>
      </c>
      <c r="D46" s="75" t="str">
        <f>IFERROR(VLOOKUP(B46,Sheet1!D1:G145,3,0),"")</f>
        <v/>
      </c>
      <c r="E46" s="76" t="str">
        <f>IFERROR(VLOOKUP(B46,Sheet1!D1:G145,4,0),"")</f>
        <v/>
      </c>
      <c r="F46" s="77"/>
      <c r="G46" s="78"/>
      <c r="H46" s="78"/>
      <c r="I46" s="78"/>
      <c r="J46" s="79" t="str">
        <f t="shared" si="0"/>
        <v/>
      </c>
    </row>
    <row r="47" spans="1:10" s="24" customFormat="1" ht="20" customHeight="1" x14ac:dyDescent="0.55000000000000004">
      <c r="A47" s="50" t="s">
        <v>7</v>
      </c>
      <c r="B47" s="51"/>
      <c r="C47" s="52" t="str">
        <f>IFERROR(VLOOKUP(B47,Sheet1!D1:G145,2,0),"")</f>
        <v/>
      </c>
      <c r="D47" s="65" t="str">
        <f>IFERROR(VLOOKUP(B47,Sheet1!D1:G145,3,0),"")</f>
        <v/>
      </c>
      <c r="E47" s="53" t="str">
        <f>IFERROR(VLOOKUP(B47,Sheet1!D1:G145,4,0),"")</f>
        <v/>
      </c>
      <c r="F47" s="54"/>
      <c r="G47" s="55"/>
      <c r="H47" s="55"/>
      <c r="I47" s="55"/>
      <c r="J47" s="56" t="str">
        <f t="shared" si="0"/>
        <v/>
      </c>
    </row>
    <row r="48" spans="1:10" s="24" customFormat="1" ht="20" customHeight="1" x14ac:dyDescent="0.55000000000000004">
      <c r="A48" s="50" t="s">
        <v>8</v>
      </c>
      <c r="B48" s="51"/>
      <c r="C48" s="52" t="str">
        <f>IFERROR(VLOOKUP(B48,Sheet1!D1:G145,2,0),"")</f>
        <v/>
      </c>
      <c r="D48" s="65" t="str">
        <f>IFERROR(VLOOKUP(B48,Sheet1!D1:G145,3,0),"")</f>
        <v/>
      </c>
      <c r="E48" s="53" t="str">
        <f>IFERROR(VLOOKUP(B48,Sheet1!D1:G145,4,0),"")</f>
        <v/>
      </c>
      <c r="F48" s="54"/>
      <c r="G48" s="55"/>
      <c r="H48" s="55"/>
      <c r="I48" s="55"/>
      <c r="J48" s="56" t="str">
        <f t="shared" si="0"/>
        <v/>
      </c>
    </row>
    <row r="49" spans="1:10" s="24" customFormat="1" ht="20" customHeight="1" x14ac:dyDescent="0.55000000000000004">
      <c r="A49" s="50" t="s">
        <v>9</v>
      </c>
      <c r="B49" s="51"/>
      <c r="C49" s="52" t="str">
        <f>IFERROR(VLOOKUP(B49,Sheet1!D1:G145,2,0),"")</f>
        <v/>
      </c>
      <c r="D49" s="65" t="str">
        <f>IFERROR(VLOOKUP(B49,Sheet1!D1:G145,3,0),"")</f>
        <v/>
      </c>
      <c r="E49" s="53" t="str">
        <f>IFERROR(VLOOKUP(B49,Sheet1!D1:G145,4,0),"")</f>
        <v/>
      </c>
      <c r="F49" s="54"/>
      <c r="G49" s="55"/>
      <c r="H49" s="55"/>
      <c r="I49" s="55"/>
      <c r="J49" s="56" t="str">
        <f t="shared" si="0"/>
        <v/>
      </c>
    </row>
    <row r="50" spans="1:10" s="24" customFormat="1" ht="20" customHeight="1" x14ac:dyDescent="0.55000000000000004">
      <c r="A50" s="50" t="s">
        <v>10</v>
      </c>
      <c r="B50" s="51"/>
      <c r="C50" s="52" t="str">
        <f>IFERROR(VLOOKUP(B50,Sheet1!D1:G145,2,0),"")</f>
        <v/>
      </c>
      <c r="D50" s="65" t="str">
        <f>IFERROR(VLOOKUP(B50,Sheet1!D1:G145,3,0),"")</f>
        <v/>
      </c>
      <c r="E50" s="53" t="str">
        <f>IFERROR(VLOOKUP(B50,Sheet1!D1:G145,4,0),"")</f>
        <v/>
      </c>
      <c r="F50" s="54"/>
      <c r="G50" s="55"/>
      <c r="H50" s="55"/>
      <c r="I50" s="55"/>
      <c r="J50" s="56" t="str">
        <f t="shared" si="0"/>
        <v/>
      </c>
    </row>
    <row r="51" spans="1:10" s="24" customFormat="1" ht="20" customHeight="1" x14ac:dyDescent="0.55000000000000004">
      <c r="A51" s="50" t="s">
        <v>11</v>
      </c>
      <c r="B51" s="51"/>
      <c r="C51" s="52" t="str">
        <f>IFERROR(VLOOKUP(B51,Sheet1!D1:G145,2,0),"")</f>
        <v/>
      </c>
      <c r="D51" s="65" t="str">
        <f>IFERROR(VLOOKUP(B51,Sheet1!D1:G145,3,0),"")</f>
        <v/>
      </c>
      <c r="E51" s="53" t="str">
        <f>IFERROR(VLOOKUP(B51,Sheet1!D1:G145,4,0),"")</f>
        <v/>
      </c>
      <c r="F51" s="54"/>
      <c r="G51" s="55"/>
      <c r="H51" s="55"/>
      <c r="I51" s="55"/>
      <c r="J51" s="56" t="str">
        <f t="shared" si="0"/>
        <v/>
      </c>
    </row>
    <row r="52" spans="1:10" s="24" customFormat="1" ht="20" customHeight="1" x14ac:dyDescent="0.55000000000000004">
      <c r="A52" s="50" t="s">
        <v>12</v>
      </c>
      <c r="B52" s="51"/>
      <c r="C52" s="52" t="str">
        <f>IFERROR(VLOOKUP(B52,Sheet1!D1:G145,2,0),"")</f>
        <v/>
      </c>
      <c r="D52" s="65" t="str">
        <f>IFERROR(VLOOKUP(B52,Sheet1!D1:G145,3,0),"")</f>
        <v/>
      </c>
      <c r="E52" s="53" t="str">
        <f>IFERROR(VLOOKUP(B52,Sheet1!D1:G145,4,0),"")</f>
        <v/>
      </c>
      <c r="F52" s="54"/>
      <c r="G52" s="55"/>
      <c r="H52" s="55"/>
      <c r="I52" s="55"/>
      <c r="J52" s="56" t="str">
        <f t="shared" si="0"/>
        <v/>
      </c>
    </row>
    <row r="53" spans="1:10" s="24" customFormat="1" ht="20" customHeight="1" x14ac:dyDescent="0.55000000000000004">
      <c r="A53" s="50" t="s">
        <v>13</v>
      </c>
      <c r="B53" s="51"/>
      <c r="C53" s="52" t="str">
        <f>IFERROR(VLOOKUP(B53,Sheet1!D1:G145,2,0),"")</f>
        <v/>
      </c>
      <c r="D53" s="65" t="str">
        <f>IFERROR(VLOOKUP(B53,Sheet1!D1:G145,3,0),"")</f>
        <v/>
      </c>
      <c r="E53" s="53" t="str">
        <f>IFERROR(VLOOKUP(B53,Sheet1!D1:G145,4,0),"")</f>
        <v/>
      </c>
      <c r="F53" s="54"/>
      <c r="G53" s="55"/>
      <c r="H53" s="55"/>
      <c r="I53" s="55"/>
      <c r="J53" s="56" t="str">
        <f t="shared" si="0"/>
        <v/>
      </c>
    </row>
    <row r="54" spans="1:10" s="24" customFormat="1" ht="20" customHeight="1" x14ac:dyDescent="0.55000000000000004">
      <c r="A54" s="50" t="s">
        <v>14</v>
      </c>
      <c r="B54" s="51"/>
      <c r="C54" s="52" t="str">
        <f>IFERROR(VLOOKUP(B54,Sheet1!D1:G145,2,0),"")</f>
        <v/>
      </c>
      <c r="D54" s="65" t="str">
        <f>IFERROR(VLOOKUP(B54,Sheet1!D1:G145,3,0),"")</f>
        <v/>
      </c>
      <c r="E54" s="53" t="str">
        <f>IFERROR(VLOOKUP(B54,Sheet1!D1:G145,4,0),"")</f>
        <v/>
      </c>
      <c r="F54" s="54"/>
      <c r="G54" s="55"/>
      <c r="H54" s="55"/>
      <c r="I54" s="55"/>
      <c r="J54" s="56" t="str">
        <f t="shared" si="0"/>
        <v/>
      </c>
    </row>
    <row r="55" spans="1:10" s="24" customFormat="1" ht="20" customHeight="1" x14ac:dyDescent="0.55000000000000004">
      <c r="A55" s="50" t="s">
        <v>15</v>
      </c>
      <c r="B55" s="51"/>
      <c r="C55" s="52" t="str">
        <f>IFERROR(VLOOKUP(B55,Sheet1!D1:G145,2,0),"")</f>
        <v/>
      </c>
      <c r="D55" s="65" t="str">
        <f>IFERROR(VLOOKUP(B55,Sheet1!D1:G145,3,0),"")</f>
        <v/>
      </c>
      <c r="E55" s="53" t="str">
        <f>IFERROR(VLOOKUP(B55,Sheet1!D1:G145,4,0),"")</f>
        <v/>
      </c>
      <c r="F55" s="54"/>
      <c r="G55" s="55"/>
      <c r="H55" s="55"/>
      <c r="I55" s="55"/>
      <c r="J55" s="56" t="str">
        <f t="shared" si="0"/>
        <v/>
      </c>
    </row>
    <row r="56" spans="1:10" s="24" customFormat="1" ht="20" customHeight="1" x14ac:dyDescent="0.55000000000000004">
      <c r="A56" s="50" t="s">
        <v>16</v>
      </c>
      <c r="B56" s="51"/>
      <c r="C56" s="52" t="str">
        <f>IFERROR(VLOOKUP(B56,Sheet1!D1:G145,2,0),"")</f>
        <v/>
      </c>
      <c r="D56" s="65" t="str">
        <f>IFERROR(VLOOKUP(B56,Sheet1!D1:G145,3,0),"")</f>
        <v/>
      </c>
      <c r="E56" s="53" t="str">
        <f>IFERROR(VLOOKUP(B56,Sheet1!D1:G145,4,0),"")</f>
        <v/>
      </c>
      <c r="F56" s="54"/>
      <c r="G56" s="55"/>
      <c r="H56" s="55"/>
      <c r="I56" s="55"/>
      <c r="J56" s="56" t="str">
        <f t="shared" si="0"/>
        <v/>
      </c>
    </row>
    <row r="57" spans="1:10" s="24" customFormat="1" ht="20" customHeight="1" x14ac:dyDescent="0.55000000000000004">
      <c r="A57" s="50" t="s">
        <v>17</v>
      </c>
      <c r="B57" s="51"/>
      <c r="C57" s="52" t="str">
        <f>IFERROR(VLOOKUP(B57,Sheet1!D1:G145,2,0),"")</f>
        <v/>
      </c>
      <c r="D57" s="65" t="str">
        <f>IFERROR(VLOOKUP(B57,Sheet1!D1:G145,3,0),"")</f>
        <v/>
      </c>
      <c r="E57" s="53" t="str">
        <f>IFERROR(VLOOKUP(B57,Sheet1!D1:G145,4,0),"")</f>
        <v/>
      </c>
      <c r="F57" s="54"/>
      <c r="G57" s="55"/>
      <c r="H57" s="55"/>
      <c r="I57" s="55"/>
      <c r="J57" s="56" t="str">
        <f t="shared" si="0"/>
        <v/>
      </c>
    </row>
    <row r="58" spans="1:10" s="24" customFormat="1" ht="20" customHeight="1" x14ac:dyDescent="0.55000000000000004">
      <c r="A58" s="50" t="s">
        <v>18</v>
      </c>
      <c r="B58" s="51"/>
      <c r="C58" s="52" t="str">
        <f>IFERROR(VLOOKUP(B58,Sheet1!D1:G145,2,0),"")</f>
        <v/>
      </c>
      <c r="D58" s="65" t="str">
        <f>IFERROR(VLOOKUP(B58,Sheet1!D1:G145,3,0),"")</f>
        <v/>
      </c>
      <c r="E58" s="53" t="str">
        <f>IFERROR(VLOOKUP(B58,Sheet1!D1:G145,4,0),"")</f>
        <v/>
      </c>
      <c r="F58" s="54"/>
      <c r="G58" s="55"/>
      <c r="H58" s="55"/>
      <c r="I58" s="55"/>
      <c r="J58" s="56" t="str">
        <f t="shared" si="0"/>
        <v/>
      </c>
    </row>
    <row r="59" spans="1:10" s="24" customFormat="1" ht="20" customHeight="1" x14ac:dyDescent="0.55000000000000004">
      <c r="A59" s="50" t="s">
        <v>19</v>
      </c>
      <c r="B59" s="51"/>
      <c r="C59" s="52" t="str">
        <f>IFERROR(VLOOKUP(B59,Sheet1!D1:G145,2,0),"")</f>
        <v/>
      </c>
      <c r="D59" s="65" t="str">
        <f>IFERROR(VLOOKUP(B59,Sheet1!D1:G145,3,0),"")</f>
        <v/>
      </c>
      <c r="E59" s="53" t="str">
        <f>IFERROR(VLOOKUP(B59,Sheet1!D1:G145,4,0),"")</f>
        <v/>
      </c>
      <c r="F59" s="54"/>
      <c r="G59" s="55"/>
      <c r="H59" s="55"/>
      <c r="I59" s="55"/>
      <c r="J59" s="56" t="str">
        <f t="shared" si="0"/>
        <v/>
      </c>
    </row>
    <row r="60" spans="1:10" s="24" customFormat="1" ht="20" customHeight="1" x14ac:dyDescent="0.55000000000000004">
      <c r="A60" s="50" t="s">
        <v>20</v>
      </c>
      <c r="B60" s="51"/>
      <c r="C60" s="52" t="str">
        <f>IFERROR(VLOOKUP(B60,Sheet1!D1:G145,2,0),"")</f>
        <v/>
      </c>
      <c r="D60" s="65" t="str">
        <f>IFERROR(VLOOKUP(B60,Sheet1!D1:G145,3,0),"")</f>
        <v/>
      </c>
      <c r="E60" s="53" t="str">
        <f>IFERROR(VLOOKUP(B60,Sheet1!D1:G145,4,0),"")</f>
        <v/>
      </c>
      <c r="F60" s="54"/>
      <c r="G60" s="55"/>
      <c r="H60" s="55"/>
      <c r="I60" s="55"/>
      <c r="J60" s="56" t="str">
        <f t="shared" si="0"/>
        <v/>
      </c>
    </row>
    <row r="61" spans="1:10" s="24" customFormat="1" ht="20" customHeight="1" x14ac:dyDescent="0.55000000000000004">
      <c r="A61" s="50" t="s">
        <v>21</v>
      </c>
      <c r="B61" s="51"/>
      <c r="C61" s="52" t="str">
        <f>IFERROR(VLOOKUP(B61,Sheet1!D1:G145,2,0),"")</f>
        <v/>
      </c>
      <c r="D61" s="65" t="str">
        <f>IFERROR(VLOOKUP(B61,Sheet1!D1:G145,3,0),"")</f>
        <v/>
      </c>
      <c r="E61" s="53" t="str">
        <f>IFERROR(VLOOKUP(B61,Sheet1!D1:G145,4,0),"")</f>
        <v/>
      </c>
      <c r="F61" s="54"/>
      <c r="G61" s="55"/>
      <c r="H61" s="55"/>
      <c r="I61" s="55"/>
      <c r="J61" s="56" t="str">
        <f t="shared" si="0"/>
        <v/>
      </c>
    </row>
    <row r="62" spans="1:10" s="24" customFormat="1" ht="20" customHeight="1" x14ac:dyDescent="0.55000000000000004">
      <c r="A62" s="72" t="s">
        <v>39</v>
      </c>
      <c r="B62" s="73"/>
      <c r="C62" s="74" t="str">
        <f>IFERROR(VLOOKUP(B62,Sheet1!D1:G145,2,0),"")</f>
        <v/>
      </c>
      <c r="D62" s="75" t="str">
        <f>IFERROR(VLOOKUP(B62,Sheet1!D1:G145,3,0),"")</f>
        <v/>
      </c>
      <c r="E62" s="76" t="str">
        <f>IFERROR(VLOOKUP(B62,Sheet1!D1:G145,4,0),"")</f>
        <v/>
      </c>
      <c r="F62" s="77"/>
      <c r="G62" s="78"/>
      <c r="H62" s="78"/>
      <c r="I62" s="78"/>
      <c r="J62" s="79" t="str">
        <f t="shared" si="0"/>
        <v/>
      </c>
    </row>
    <row r="63" spans="1:10" s="24" customFormat="1" ht="20" customHeight="1" x14ac:dyDescent="0.55000000000000004">
      <c r="A63" s="72" t="s">
        <v>40</v>
      </c>
      <c r="B63" s="73"/>
      <c r="C63" s="74" t="str">
        <f>IFERROR(VLOOKUP(B63,Sheet1!D1:G145,2,0),"")</f>
        <v/>
      </c>
      <c r="D63" s="75" t="str">
        <f>IFERROR(VLOOKUP(B63,Sheet1!D1:G145,3,0),"")</f>
        <v/>
      </c>
      <c r="E63" s="76" t="str">
        <f>IFERROR(VLOOKUP(B63,Sheet1!D1:G145,4,0),"")</f>
        <v/>
      </c>
      <c r="F63" s="77"/>
      <c r="G63" s="78"/>
      <c r="H63" s="78"/>
      <c r="I63" s="78"/>
      <c r="J63" s="79" t="str">
        <f t="shared" si="0"/>
        <v/>
      </c>
    </row>
    <row r="64" spans="1:10" s="24" customFormat="1" ht="20" customHeight="1" x14ac:dyDescent="0.55000000000000004">
      <c r="A64" s="72" t="s">
        <v>41</v>
      </c>
      <c r="B64" s="73"/>
      <c r="C64" s="74" t="str">
        <f>IFERROR(VLOOKUP(B64,Sheet1!D1:G145,2,0),"")</f>
        <v/>
      </c>
      <c r="D64" s="75" t="str">
        <f>IFERROR(VLOOKUP(B64,Sheet1!D1:G145,3,0),"")</f>
        <v/>
      </c>
      <c r="E64" s="76" t="str">
        <f>IFERROR(VLOOKUP(B64,Sheet1!D1:G145,4,0),"")</f>
        <v/>
      </c>
      <c r="F64" s="77"/>
      <c r="G64" s="78"/>
      <c r="H64" s="78"/>
      <c r="I64" s="78"/>
      <c r="J64" s="79" t="str">
        <f t="shared" si="0"/>
        <v/>
      </c>
    </row>
    <row r="65" spans="1:10" s="24" customFormat="1" ht="20" customHeight="1" x14ac:dyDescent="0.55000000000000004">
      <c r="A65" s="50" t="s">
        <v>281</v>
      </c>
      <c r="B65" s="51"/>
      <c r="C65" s="52" t="str">
        <f>IFERROR(VLOOKUP(B65,Sheet1!D1:G145,2,0),"")</f>
        <v/>
      </c>
      <c r="D65" s="65" t="str">
        <f>IFERROR(VLOOKUP(B65,Sheet1!D1:G145,3,0),"")</f>
        <v/>
      </c>
      <c r="E65" s="53" t="str">
        <f>IFERROR(VLOOKUP(B65,Sheet1!D1:G145,4,0),"")</f>
        <v/>
      </c>
      <c r="F65" s="54"/>
      <c r="G65" s="55"/>
      <c r="H65" s="55"/>
      <c r="I65" s="55"/>
      <c r="J65" s="56" t="str">
        <f t="shared" ref="J65:J67" si="1">IFERROR(E65*F65,"")</f>
        <v/>
      </c>
    </row>
    <row r="66" spans="1:10" s="24" customFormat="1" ht="20" customHeight="1" x14ac:dyDescent="0.55000000000000004">
      <c r="A66" s="50" t="s">
        <v>282</v>
      </c>
      <c r="B66" s="51"/>
      <c r="C66" s="52" t="str">
        <f>IFERROR(VLOOKUP(B66,Sheet1!D1:G145,2,0),"")</f>
        <v/>
      </c>
      <c r="D66" s="65" t="str">
        <f>IFERROR(VLOOKUP(B66,Sheet1!D1:G145,3,0),"")</f>
        <v/>
      </c>
      <c r="E66" s="53" t="str">
        <f>IFERROR(VLOOKUP(B66,Sheet1!D1:G145,4,0),"")</f>
        <v/>
      </c>
      <c r="F66" s="54"/>
      <c r="G66" s="55"/>
      <c r="H66" s="55"/>
      <c r="I66" s="55"/>
      <c r="J66" s="56" t="str">
        <f t="shared" si="1"/>
        <v/>
      </c>
    </row>
    <row r="67" spans="1:10" s="24" customFormat="1" ht="20" customHeight="1" x14ac:dyDescent="0.55000000000000004">
      <c r="A67" s="50" t="s">
        <v>283</v>
      </c>
      <c r="B67" s="51"/>
      <c r="C67" s="52" t="str">
        <f>IFERROR(VLOOKUP(B67,Sheet1!D1:G145,2,0),"")</f>
        <v/>
      </c>
      <c r="D67" s="65" t="str">
        <f>IFERROR(VLOOKUP(B67,Sheet1!D1:G145,3,0),"")</f>
        <v/>
      </c>
      <c r="E67" s="53" t="str">
        <f>IFERROR(VLOOKUP(B67,Sheet1!D1:G145,4,0),"")</f>
        <v/>
      </c>
      <c r="F67" s="54"/>
      <c r="G67" s="55"/>
      <c r="H67" s="55"/>
      <c r="I67" s="55"/>
      <c r="J67" s="56" t="str">
        <f t="shared" si="1"/>
        <v/>
      </c>
    </row>
    <row r="68" spans="1:10" s="24" customFormat="1" ht="20" customHeight="1" x14ac:dyDescent="0.55000000000000004">
      <c r="A68" s="72" t="s">
        <v>280</v>
      </c>
      <c r="B68" s="73"/>
      <c r="C68" s="74" t="str">
        <f>IFERROR(VLOOKUP(B68,Sheet1!D1:G145,2,0),"")</f>
        <v/>
      </c>
      <c r="D68" s="75" t="str">
        <f>IFERROR(VLOOKUP(B68,Sheet1!D1:G145,3,0),"")</f>
        <v/>
      </c>
      <c r="E68" s="76" t="str">
        <f>IFERROR(VLOOKUP(B68,Sheet1!D1:G145,4,0),"")</f>
        <v/>
      </c>
      <c r="F68" s="77"/>
      <c r="G68" s="78"/>
      <c r="H68" s="78"/>
      <c r="I68" s="78"/>
      <c r="J68" s="79" t="str">
        <f t="shared" si="0"/>
        <v/>
      </c>
    </row>
    <row r="69" spans="1:10" x14ac:dyDescent="0.55000000000000004">
      <c r="E69" s="15"/>
      <c r="H69" s="15"/>
    </row>
    <row r="70" spans="1:10" x14ac:dyDescent="0.55000000000000004">
      <c r="E70" s="15"/>
      <c r="H70" s="15"/>
    </row>
    <row r="71" spans="1:10" x14ac:dyDescent="0.55000000000000004">
      <c r="F71" s="22">
        <f>SUM(F20:F68)</f>
        <v>0</v>
      </c>
      <c r="I71" s="2"/>
      <c r="J71" s="2">
        <f>SUM(J20:J68)</f>
        <v>0</v>
      </c>
    </row>
  </sheetData>
  <autoFilter ref="A19:J64" xr:uid="{00000000-0009-0000-0000-000000000000}"/>
  <mergeCells count="7">
    <mergeCell ref="A1:C2"/>
    <mergeCell ref="B13:C13"/>
    <mergeCell ref="D1:J2"/>
    <mergeCell ref="D3:J4"/>
    <mergeCell ref="D5:J7"/>
    <mergeCell ref="H10:H12"/>
    <mergeCell ref="I10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5" orientation="portrait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CDBF1A-6604-4EEA-82C8-89BD2EDBE44E}">
          <x14:formula1>
            <xm:f>Sheet1!$D$52:$D$145</xm:f>
          </x14:formula1>
          <xm:sqref>B20:B68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7E7F9-25ED-4537-9E65-E133FD0F104F}">
  <dimension ref="A1:J71"/>
  <sheetViews>
    <sheetView view="pageBreakPreview" zoomScale="60" zoomScaleNormal="50" workbookViewId="0">
      <pane ySplit="19" topLeftCell="A20" activePane="bottomLeft" state="frozen"/>
      <selection activeCell="A68" sqref="A68:J68"/>
      <selection pane="bottomLeft" activeCell="B20" sqref="B20"/>
    </sheetView>
  </sheetViews>
  <sheetFormatPr defaultRowHeight="18" x14ac:dyDescent="0.55000000000000004"/>
  <cols>
    <col min="1" max="1" width="22" customWidth="1"/>
    <col min="2" max="2" width="14.58203125" style="1" customWidth="1"/>
    <col min="3" max="3" width="28.33203125" style="1" customWidth="1"/>
    <col min="4" max="4" width="18.83203125" style="59" customWidth="1"/>
    <col min="5" max="5" width="15" customWidth="1"/>
    <col min="6" max="9" width="10.58203125" customWidth="1"/>
    <col min="10" max="10" width="15.58203125" customWidth="1"/>
  </cols>
  <sheetData>
    <row r="1" spans="1:10" ht="18" customHeight="1" x14ac:dyDescent="0.55000000000000004">
      <c r="A1" s="67" t="s">
        <v>268</v>
      </c>
      <c r="B1" s="67"/>
      <c r="C1" s="67"/>
      <c r="D1" s="69" t="str">
        <f>B7</f>
        <v>●●年●●月●●日（●）</v>
      </c>
      <c r="E1" s="69"/>
      <c r="F1" s="69"/>
      <c r="G1" s="69"/>
      <c r="H1" s="69"/>
      <c r="I1" s="69"/>
      <c r="J1" s="69"/>
    </row>
    <row r="2" spans="1:10" ht="18" customHeight="1" x14ac:dyDescent="0.55000000000000004">
      <c r="A2" s="67"/>
      <c r="B2" s="67"/>
      <c r="C2" s="67"/>
      <c r="D2" s="69"/>
      <c r="E2" s="69"/>
      <c r="F2" s="69"/>
      <c r="G2" s="69"/>
      <c r="H2" s="69"/>
      <c r="I2" s="69"/>
      <c r="J2" s="69"/>
    </row>
    <row r="3" spans="1:10" ht="29.15" customHeight="1" x14ac:dyDescent="0.55000000000000004">
      <c r="A3" s="28" t="s">
        <v>271</v>
      </c>
      <c r="B3"/>
      <c r="D3" s="69">
        <f>B6</f>
        <v>0</v>
      </c>
      <c r="E3" s="69"/>
      <c r="F3" s="69"/>
      <c r="G3" s="69"/>
      <c r="H3" s="69"/>
      <c r="I3" s="69"/>
      <c r="J3" s="69"/>
    </row>
    <row r="4" spans="1:10" ht="20" customHeight="1" x14ac:dyDescent="0.55000000000000004">
      <c r="A4" s="37" t="s">
        <v>51</v>
      </c>
      <c r="B4" s="5" t="s">
        <v>49</v>
      </c>
      <c r="D4" s="69"/>
      <c r="E4" s="69"/>
      <c r="F4" s="69"/>
      <c r="G4" s="69"/>
      <c r="H4" s="69"/>
      <c r="I4" s="69"/>
      <c r="J4" s="69"/>
    </row>
    <row r="5" spans="1:10" ht="20" customHeight="1" x14ac:dyDescent="0.55000000000000004">
      <c r="A5" s="37" t="s">
        <v>56</v>
      </c>
      <c r="B5" s="38">
        <f>催事利用1日目!B5</f>
        <v>0</v>
      </c>
      <c r="D5" s="70" t="str">
        <f>A4</f>
        <v>催事利用4日目</v>
      </c>
      <c r="E5" s="70"/>
      <c r="F5" s="70"/>
      <c r="G5" s="70"/>
      <c r="H5" s="70"/>
      <c r="I5" s="70"/>
      <c r="J5" s="70"/>
    </row>
    <row r="6" spans="1:10" ht="20" customHeight="1" x14ac:dyDescent="0.55000000000000004">
      <c r="A6" s="39" t="s">
        <v>299</v>
      </c>
      <c r="B6" s="38">
        <f>催事利用1日目!B6</f>
        <v>0</v>
      </c>
      <c r="D6" s="70"/>
      <c r="E6" s="70"/>
      <c r="F6" s="70"/>
      <c r="G6" s="70"/>
      <c r="H6" s="70"/>
      <c r="I6" s="70"/>
      <c r="J6" s="70"/>
    </row>
    <row r="7" spans="1:10" ht="20" customHeight="1" x14ac:dyDescent="0.55000000000000004">
      <c r="A7" s="39" t="s">
        <v>300</v>
      </c>
      <c r="B7" s="40" t="s">
        <v>45</v>
      </c>
      <c r="D7" s="70"/>
      <c r="E7" s="70"/>
      <c r="F7" s="70"/>
      <c r="G7" s="70"/>
      <c r="H7" s="70"/>
      <c r="I7" s="70"/>
      <c r="J7" s="70"/>
    </row>
    <row r="8" spans="1:10" ht="20" customHeight="1" x14ac:dyDescent="0.55000000000000004">
      <c r="A8" s="39" t="s">
        <v>301</v>
      </c>
      <c r="B8" s="38">
        <f>催事利用1日目!B8</f>
        <v>0</v>
      </c>
    </row>
    <row r="9" spans="1:10" ht="20" customHeight="1" x14ac:dyDescent="0.55000000000000004">
      <c r="A9" s="39" t="s">
        <v>302</v>
      </c>
      <c r="B9" s="38">
        <f>催事利用1日目!B9</f>
        <v>0</v>
      </c>
      <c r="H9" s="23" t="s">
        <v>269</v>
      </c>
      <c r="I9" s="23" t="s">
        <v>270</v>
      </c>
    </row>
    <row r="10" spans="1:10" ht="20" customHeight="1" x14ac:dyDescent="0.55000000000000004">
      <c r="A10" s="39" t="s">
        <v>303</v>
      </c>
      <c r="B10" s="38">
        <f>催事利用1日目!B10</f>
        <v>0</v>
      </c>
      <c r="H10" s="71"/>
      <c r="I10" s="71"/>
    </row>
    <row r="11" spans="1:10" ht="20" customHeight="1" x14ac:dyDescent="0.55000000000000004">
      <c r="A11" s="39" t="s">
        <v>46</v>
      </c>
      <c r="B11" s="38">
        <f>催事利用1日目!B11</f>
        <v>0</v>
      </c>
      <c r="H11" s="71"/>
      <c r="I11" s="71"/>
    </row>
    <row r="12" spans="1:10" x14ac:dyDescent="0.55000000000000004">
      <c r="H12" s="71"/>
      <c r="I12" s="71"/>
    </row>
    <row r="13" spans="1:10" x14ac:dyDescent="0.55000000000000004">
      <c r="A13" s="6" t="s">
        <v>278</v>
      </c>
      <c r="B13" s="68">
        <f>J71</f>
        <v>0</v>
      </c>
      <c r="C13" s="68"/>
      <c r="D13" s="60" t="s">
        <v>42</v>
      </c>
      <c r="E13" s="7">
        <f>F71</f>
        <v>0</v>
      </c>
    </row>
    <row r="14" spans="1:10" x14ac:dyDescent="0.55000000000000004">
      <c r="A14" s="8"/>
      <c r="B14" s="9"/>
      <c r="C14" s="9"/>
      <c r="D14" s="61"/>
      <c r="E14" s="10"/>
    </row>
    <row r="15" spans="1:10" x14ac:dyDescent="0.55000000000000004">
      <c r="A15" s="27" t="s">
        <v>272</v>
      </c>
      <c r="B15" s="9"/>
      <c r="D15" s="61"/>
      <c r="E15" s="10"/>
    </row>
    <row r="16" spans="1:10" s="1" customFormat="1" x14ac:dyDescent="0.55000000000000004">
      <c r="A16" s="3" t="s">
        <v>77</v>
      </c>
      <c r="B16" s="4" t="s">
        <v>249</v>
      </c>
      <c r="C16" s="4" t="s">
        <v>53</v>
      </c>
      <c r="D16" s="11" t="s">
        <v>250</v>
      </c>
      <c r="E16" s="4" t="s">
        <v>43</v>
      </c>
      <c r="F16" s="4" t="s">
        <v>42</v>
      </c>
      <c r="G16" s="4" t="s">
        <v>58</v>
      </c>
      <c r="H16" s="11" t="s">
        <v>54</v>
      </c>
      <c r="I16" s="11" t="s">
        <v>55</v>
      </c>
      <c r="J16" s="4" t="s">
        <v>279</v>
      </c>
    </row>
    <row r="17" spans="1:10" s="34" customFormat="1" ht="20" customHeight="1" x14ac:dyDescent="0.55000000000000004">
      <c r="A17" s="32" t="s">
        <v>273</v>
      </c>
      <c r="B17" s="35" t="s">
        <v>274</v>
      </c>
      <c r="C17" s="33" t="s">
        <v>275</v>
      </c>
      <c r="D17" s="66" t="s">
        <v>275</v>
      </c>
      <c r="E17" s="33" t="s">
        <v>275</v>
      </c>
      <c r="F17" s="41" t="s">
        <v>276</v>
      </c>
      <c r="G17" s="42">
        <v>0.54166666666666663</v>
      </c>
      <c r="H17" s="42">
        <v>0.58333333333333337</v>
      </c>
      <c r="I17" s="41" t="s">
        <v>277</v>
      </c>
      <c r="J17" s="33" t="s">
        <v>275</v>
      </c>
    </row>
    <row r="18" spans="1:10" s="24" customFormat="1" x14ac:dyDescent="0.55000000000000004">
      <c r="A18" s="17"/>
      <c r="B18" s="25"/>
      <c r="C18" s="25"/>
      <c r="D18" s="63"/>
      <c r="E18" s="26"/>
      <c r="F18" s="25"/>
      <c r="G18" s="43"/>
      <c r="H18" s="43"/>
      <c r="I18" s="43"/>
      <c r="J18" s="25"/>
    </row>
    <row r="19" spans="1:10" s="1" customFormat="1" x14ac:dyDescent="0.55000000000000004">
      <c r="A19" s="3" t="s">
        <v>77</v>
      </c>
      <c r="B19" s="4" t="s">
        <v>249</v>
      </c>
      <c r="C19" s="4" t="s">
        <v>53</v>
      </c>
      <c r="D19" s="11" t="s">
        <v>250</v>
      </c>
      <c r="E19" s="4" t="s">
        <v>43</v>
      </c>
      <c r="F19" s="4" t="s">
        <v>42</v>
      </c>
      <c r="G19" s="4" t="s">
        <v>58</v>
      </c>
      <c r="H19" s="11" t="s">
        <v>54</v>
      </c>
      <c r="I19" s="11" t="s">
        <v>55</v>
      </c>
      <c r="J19" s="4" t="s">
        <v>44</v>
      </c>
    </row>
    <row r="20" spans="1:10" ht="20" customHeight="1" x14ac:dyDescent="0.55000000000000004">
      <c r="A20" s="5" t="s">
        <v>267</v>
      </c>
      <c r="B20" s="19"/>
      <c r="C20" s="20" t="str">
        <f>IFERROR(VLOOKUP(B20,Sheet1!D1:G145,2,0),"")</f>
        <v/>
      </c>
      <c r="D20" s="64" t="str">
        <f>IFERROR(VLOOKUP(B20,Sheet1!D1:G145,3,0),"")</f>
        <v/>
      </c>
      <c r="E20" s="49" t="str">
        <f>IFERROR(VLOOKUP(B20,Sheet1!D1:G145,4,0),"")</f>
        <v/>
      </c>
      <c r="F20" s="44"/>
      <c r="G20" s="45"/>
      <c r="H20" s="45"/>
      <c r="I20" s="45"/>
      <c r="J20" s="46" t="str">
        <f t="shared" ref="J20:J68" si="0">IFERROR(E20*F20,"")</f>
        <v/>
      </c>
    </row>
    <row r="21" spans="1:10" ht="20" customHeight="1" x14ac:dyDescent="0.55000000000000004">
      <c r="A21" s="5" t="s">
        <v>266</v>
      </c>
      <c r="B21" s="19"/>
      <c r="C21" s="20" t="str">
        <f>IFERROR(VLOOKUP(B21,Sheet1!D1:G145,2,0),"")</f>
        <v/>
      </c>
      <c r="D21" s="64" t="str">
        <f>IFERROR(VLOOKUP(B21,Sheet1!D1:G145,3,0),"")</f>
        <v/>
      </c>
      <c r="E21" s="49" t="str">
        <f>IFERROR(VLOOKUP(B21,Sheet1!D1:G145,4,0),"")</f>
        <v/>
      </c>
      <c r="F21" s="44"/>
      <c r="G21" s="45"/>
      <c r="H21" s="45"/>
      <c r="I21" s="45"/>
      <c r="J21" s="46" t="str">
        <f t="shared" si="0"/>
        <v/>
      </c>
    </row>
    <row r="22" spans="1:10" s="24" customFormat="1" ht="20" customHeight="1" x14ac:dyDescent="0.55000000000000004">
      <c r="A22" s="50" t="s">
        <v>0</v>
      </c>
      <c r="B22" s="51"/>
      <c r="C22" s="52" t="str">
        <f>IFERROR(VLOOKUP(B22,Sheet1!D1:G145,2,0),"")</f>
        <v/>
      </c>
      <c r="D22" s="65" t="str">
        <f>IFERROR(VLOOKUP(B22,Sheet1!D1:G145,3,0),"")</f>
        <v/>
      </c>
      <c r="E22" s="53" t="str">
        <f>IFERROR(VLOOKUP(B22,Sheet1!D1:G145,4,0),"")</f>
        <v/>
      </c>
      <c r="F22" s="54"/>
      <c r="G22" s="55"/>
      <c r="H22" s="55"/>
      <c r="I22" s="55"/>
      <c r="J22" s="56" t="str">
        <f t="shared" si="0"/>
        <v/>
      </c>
    </row>
    <row r="23" spans="1:10" s="24" customFormat="1" ht="20" customHeight="1" x14ac:dyDescent="0.55000000000000004">
      <c r="A23" s="50" t="s">
        <v>1</v>
      </c>
      <c r="B23" s="51"/>
      <c r="C23" s="52" t="str">
        <f>IFERROR(VLOOKUP(B23,Sheet1!D1:G145,2,0),"")</f>
        <v/>
      </c>
      <c r="D23" s="65" t="str">
        <f>IFERROR(VLOOKUP(B23,Sheet1!D1:G145,3,0),"")</f>
        <v/>
      </c>
      <c r="E23" s="53" t="str">
        <f>IFERROR(VLOOKUP(B23,Sheet1!D1:G145,4,0),"")</f>
        <v/>
      </c>
      <c r="F23" s="54"/>
      <c r="G23" s="55"/>
      <c r="H23" s="55"/>
      <c r="I23" s="55"/>
      <c r="J23" s="56" t="str">
        <f t="shared" si="0"/>
        <v/>
      </c>
    </row>
    <row r="24" spans="1:10" s="24" customFormat="1" ht="20" customHeight="1" x14ac:dyDescent="0.55000000000000004">
      <c r="A24" s="72" t="s">
        <v>57</v>
      </c>
      <c r="B24" s="73"/>
      <c r="C24" s="74" t="str">
        <f>IFERROR(VLOOKUP(B24,Sheet1!D1:G145,2,0),"")</f>
        <v/>
      </c>
      <c r="D24" s="75" t="str">
        <f>IFERROR(VLOOKUP(B24,Sheet1!D1:G145,3,0),"")</f>
        <v/>
      </c>
      <c r="E24" s="76" t="str">
        <f>IFERROR(VLOOKUP(B24,Sheet1!D1:G145,4,0),"")</f>
        <v/>
      </c>
      <c r="F24" s="77"/>
      <c r="G24" s="78"/>
      <c r="H24" s="78"/>
      <c r="I24" s="78"/>
      <c r="J24" s="79" t="str">
        <f t="shared" si="0"/>
        <v/>
      </c>
    </row>
    <row r="25" spans="1:10" s="24" customFormat="1" ht="20" customHeight="1" x14ac:dyDescent="0.55000000000000004">
      <c r="A25" s="72" t="s">
        <v>22</v>
      </c>
      <c r="B25" s="73"/>
      <c r="C25" s="74" t="str">
        <f>IFERROR(VLOOKUP(B25,Sheet1!D1:G145,2,0),"")</f>
        <v/>
      </c>
      <c r="D25" s="75" t="str">
        <f>IFERROR(VLOOKUP(B25,Sheet1!D1:G145,3,0),"")</f>
        <v/>
      </c>
      <c r="E25" s="76" t="str">
        <f>IFERROR(VLOOKUP(B25,Sheet1!D1:G145,4,0),"")</f>
        <v/>
      </c>
      <c r="F25" s="77"/>
      <c r="G25" s="78"/>
      <c r="H25" s="78"/>
      <c r="I25" s="78"/>
      <c r="J25" s="79" t="str">
        <f t="shared" si="0"/>
        <v/>
      </c>
    </row>
    <row r="26" spans="1:10" s="24" customFormat="1" ht="20" customHeight="1" x14ac:dyDescent="0.55000000000000004">
      <c r="A26" s="72" t="s">
        <v>23</v>
      </c>
      <c r="B26" s="73"/>
      <c r="C26" s="74" t="str">
        <f>IFERROR(VLOOKUP(B26,Sheet1!D1:G145,2,0),"")</f>
        <v/>
      </c>
      <c r="D26" s="75" t="str">
        <f>IFERROR(VLOOKUP(B26,Sheet1!D1:G145,3,0),"")</f>
        <v/>
      </c>
      <c r="E26" s="76" t="str">
        <f>IFERROR(VLOOKUP(B26,Sheet1!D1:G145,4,0),"")</f>
        <v/>
      </c>
      <c r="F26" s="77"/>
      <c r="G26" s="78"/>
      <c r="H26" s="78"/>
      <c r="I26" s="78"/>
      <c r="J26" s="79" t="str">
        <f t="shared" si="0"/>
        <v/>
      </c>
    </row>
    <row r="27" spans="1:10" s="24" customFormat="1" ht="20" customHeight="1" x14ac:dyDescent="0.55000000000000004">
      <c r="A27" s="72" t="s">
        <v>24</v>
      </c>
      <c r="B27" s="73"/>
      <c r="C27" s="74" t="str">
        <f>IFERROR(VLOOKUP(B27,Sheet1!D1:G145,2,0),"")</f>
        <v/>
      </c>
      <c r="D27" s="75" t="str">
        <f>IFERROR(VLOOKUP(B27,Sheet1!D1:G145,3,0),"")</f>
        <v/>
      </c>
      <c r="E27" s="76" t="str">
        <f>IFERROR(VLOOKUP(B27,Sheet1!D1:G145,4,0),"")</f>
        <v/>
      </c>
      <c r="F27" s="77"/>
      <c r="G27" s="78"/>
      <c r="H27" s="78"/>
      <c r="I27" s="78"/>
      <c r="J27" s="79" t="str">
        <f t="shared" si="0"/>
        <v/>
      </c>
    </row>
    <row r="28" spans="1:10" s="24" customFormat="1" ht="20" customHeight="1" x14ac:dyDescent="0.55000000000000004">
      <c r="A28" s="72" t="s">
        <v>25</v>
      </c>
      <c r="B28" s="73"/>
      <c r="C28" s="74" t="str">
        <f>IFERROR(VLOOKUP(B28,Sheet1!D1:G145,2,0),"")</f>
        <v/>
      </c>
      <c r="D28" s="75" t="str">
        <f>IFERROR(VLOOKUP(B28,Sheet1!D1:G145,3,0),"")</f>
        <v/>
      </c>
      <c r="E28" s="76" t="str">
        <f>IFERROR(VLOOKUP(B28,Sheet1!D1:G145,4,0),"")</f>
        <v/>
      </c>
      <c r="F28" s="77"/>
      <c r="G28" s="78"/>
      <c r="H28" s="78"/>
      <c r="I28" s="78"/>
      <c r="J28" s="79" t="str">
        <f t="shared" si="0"/>
        <v/>
      </c>
    </row>
    <row r="29" spans="1:10" s="24" customFormat="1" ht="20" customHeight="1" x14ac:dyDescent="0.55000000000000004">
      <c r="A29" s="72" t="s">
        <v>26</v>
      </c>
      <c r="B29" s="73"/>
      <c r="C29" s="74" t="str">
        <f>IFERROR(VLOOKUP(B29,Sheet1!D1:G145,2,0),"")</f>
        <v/>
      </c>
      <c r="D29" s="75" t="str">
        <f>IFERROR(VLOOKUP(B29,Sheet1!D1:G145,3,0),"")</f>
        <v/>
      </c>
      <c r="E29" s="76" t="str">
        <f>IFERROR(VLOOKUP(B29,Sheet1!D1:G145,4,0),"")</f>
        <v/>
      </c>
      <c r="F29" s="77"/>
      <c r="G29" s="78"/>
      <c r="H29" s="78"/>
      <c r="I29" s="78"/>
      <c r="J29" s="79" t="str">
        <f t="shared" si="0"/>
        <v/>
      </c>
    </row>
    <row r="30" spans="1:10" s="24" customFormat="1" ht="20" customHeight="1" x14ac:dyDescent="0.55000000000000004">
      <c r="A30" s="72" t="s">
        <v>27</v>
      </c>
      <c r="B30" s="73"/>
      <c r="C30" s="74" t="str">
        <f>IFERROR(VLOOKUP(B30,Sheet1!D1:G145,2,0),"")</f>
        <v/>
      </c>
      <c r="D30" s="75" t="str">
        <f>IFERROR(VLOOKUP(B30,Sheet1!D1:G145,3,0),"")</f>
        <v/>
      </c>
      <c r="E30" s="76" t="str">
        <f>IFERROR(VLOOKUP(B30,Sheet1!D1:G145,4,0),"")</f>
        <v/>
      </c>
      <c r="F30" s="77"/>
      <c r="G30" s="78"/>
      <c r="H30" s="78"/>
      <c r="I30" s="78"/>
      <c r="J30" s="79" t="str">
        <f t="shared" si="0"/>
        <v/>
      </c>
    </row>
    <row r="31" spans="1:10" s="24" customFormat="1" ht="20" customHeight="1" x14ac:dyDescent="0.55000000000000004">
      <c r="A31" s="50" t="s">
        <v>2</v>
      </c>
      <c r="B31" s="51"/>
      <c r="C31" s="52" t="str">
        <f>IFERROR(VLOOKUP(B31,Sheet1!D1:G145,2,0),"")</f>
        <v/>
      </c>
      <c r="D31" s="65" t="str">
        <f>IFERROR(VLOOKUP(B31,Sheet1!D1:G145,3,0),"")</f>
        <v/>
      </c>
      <c r="E31" s="53" t="str">
        <f>IFERROR(VLOOKUP(B31,Sheet1!D1:G145,4,0),"")</f>
        <v/>
      </c>
      <c r="F31" s="54"/>
      <c r="G31" s="55"/>
      <c r="H31" s="55"/>
      <c r="I31" s="55"/>
      <c r="J31" s="56" t="str">
        <f t="shared" si="0"/>
        <v/>
      </c>
    </row>
    <row r="32" spans="1:10" s="24" customFormat="1" ht="20" customHeight="1" x14ac:dyDescent="0.55000000000000004">
      <c r="A32" s="50" t="s">
        <v>3</v>
      </c>
      <c r="B32" s="51"/>
      <c r="C32" s="52" t="str">
        <f>IFERROR(VLOOKUP(B32,Sheet1!D1:G145,2,0),"")</f>
        <v/>
      </c>
      <c r="D32" s="65" t="str">
        <f>IFERROR(VLOOKUP(B32,Sheet1!D1:G145,3,0),"")</f>
        <v/>
      </c>
      <c r="E32" s="53" t="str">
        <f>IFERROR(VLOOKUP(B32,Sheet1!D1:G145,4,0),"")</f>
        <v/>
      </c>
      <c r="F32" s="54"/>
      <c r="G32" s="55"/>
      <c r="H32" s="55"/>
      <c r="I32" s="55"/>
      <c r="J32" s="56" t="str">
        <f t="shared" si="0"/>
        <v/>
      </c>
    </row>
    <row r="33" spans="1:10" s="24" customFormat="1" ht="20" customHeight="1" x14ac:dyDescent="0.55000000000000004">
      <c r="A33" s="72" t="s">
        <v>28</v>
      </c>
      <c r="B33" s="73"/>
      <c r="C33" s="74" t="str">
        <f>IFERROR(VLOOKUP(B33,Sheet1!D1:G145,2,0),"")</f>
        <v/>
      </c>
      <c r="D33" s="75" t="str">
        <f>IFERROR(VLOOKUP(B33,Sheet1!D1:G145,3,0),"")</f>
        <v/>
      </c>
      <c r="E33" s="76" t="str">
        <f>IFERROR(VLOOKUP(B33,Sheet1!D1:G145,4,0),"")</f>
        <v/>
      </c>
      <c r="F33" s="77"/>
      <c r="G33" s="78"/>
      <c r="H33" s="78"/>
      <c r="I33" s="78"/>
      <c r="J33" s="79" t="str">
        <f t="shared" si="0"/>
        <v/>
      </c>
    </row>
    <row r="34" spans="1:10" s="24" customFormat="1" ht="20" customHeight="1" x14ac:dyDescent="0.55000000000000004">
      <c r="A34" s="72" t="s">
        <v>29</v>
      </c>
      <c r="B34" s="73"/>
      <c r="C34" s="74" t="str">
        <f>IFERROR(VLOOKUP(B34,Sheet1!D1:G145,2,0),"")</f>
        <v/>
      </c>
      <c r="D34" s="75" t="str">
        <f>IFERROR(VLOOKUP(B34,Sheet1!D1:G145,3,0),"")</f>
        <v/>
      </c>
      <c r="E34" s="76" t="str">
        <f>IFERROR(VLOOKUP(B34,Sheet1!D1:G145,4,0),"")</f>
        <v/>
      </c>
      <c r="F34" s="77"/>
      <c r="G34" s="78"/>
      <c r="H34" s="78"/>
      <c r="I34" s="78"/>
      <c r="J34" s="79" t="str">
        <f t="shared" si="0"/>
        <v/>
      </c>
    </row>
    <row r="35" spans="1:10" s="24" customFormat="1" ht="20" customHeight="1" x14ac:dyDescent="0.55000000000000004">
      <c r="A35" s="72" t="s">
        <v>30</v>
      </c>
      <c r="B35" s="73"/>
      <c r="C35" s="74" t="str">
        <f>IFERROR(VLOOKUP(B35,Sheet1!D1:G145,2,0),"")</f>
        <v/>
      </c>
      <c r="D35" s="75" t="str">
        <f>IFERROR(VLOOKUP(B35,Sheet1!D1:G145,3,0),"")</f>
        <v/>
      </c>
      <c r="E35" s="76" t="str">
        <f>IFERROR(VLOOKUP(B35,Sheet1!D1:G145,4,0),"")</f>
        <v/>
      </c>
      <c r="F35" s="77"/>
      <c r="G35" s="78"/>
      <c r="H35" s="78"/>
      <c r="I35" s="78"/>
      <c r="J35" s="79" t="str">
        <f t="shared" si="0"/>
        <v/>
      </c>
    </row>
    <row r="36" spans="1:10" s="24" customFormat="1" ht="20" customHeight="1" x14ac:dyDescent="0.55000000000000004">
      <c r="A36" s="72" t="s">
        <v>31</v>
      </c>
      <c r="B36" s="73"/>
      <c r="C36" s="74" t="str">
        <f>IFERROR(VLOOKUP(B36,Sheet1!D1:G145,2,0),"")</f>
        <v/>
      </c>
      <c r="D36" s="75" t="str">
        <f>IFERROR(VLOOKUP(B36,Sheet1!D1:G145,3,0),"")</f>
        <v/>
      </c>
      <c r="E36" s="76" t="str">
        <f>IFERROR(VLOOKUP(B36,Sheet1!D1:G145,4,0),"")</f>
        <v/>
      </c>
      <c r="F36" s="77"/>
      <c r="G36" s="78"/>
      <c r="H36" s="78"/>
      <c r="I36" s="78"/>
      <c r="J36" s="79" t="str">
        <f t="shared" si="0"/>
        <v/>
      </c>
    </row>
    <row r="37" spans="1:10" s="24" customFormat="1" ht="20" customHeight="1" x14ac:dyDescent="0.55000000000000004">
      <c r="A37" s="72" t="s">
        <v>32</v>
      </c>
      <c r="B37" s="73"/>
      <c r="C37" s="74" t="str">
        <f>IFERROR(VLOOKUP(B37,Sheet1!D1:G145,2,0),"")</f>
        <v/>
      </c>
      <c r="D37" s="75" t="str">
        <f>IFERROR(VLOOKUP(B37,Sheet1!D1:G145,3,0),"")</f>
        <v/>
      </c>
      <c r="E37" s="76" t="str">
        <f>IFERROR(VLOOKUP(B37,Sheet1!D1:G145,4,0),"")</f>
        <v/>
      </c>
      <c r="F37" s="77"/>
      <c r="G37" s="78"/>
      <c r="H37" s="78"/>
      <c r="I37" s="78"/>
      <c r="J37" s="79" t="str">
        <f t="shared" si="0"/>
        <v/>
      </c>
    </row>
    <row r="38" spans="1:10" s="24" customFormat="1" ht="20" customHeight="1" x14ac:dyDescent="0.55000000000000004">
      <c r="A38" s="72" t="s">
        <v>33</v>
      </c>
      <c r="B38" s="73"/>
      <c r="C38" s="74" t="str">
        <f>IFERROR(VLOOKUP(B38,Sheet1!D1:G145,2,0),"")</f>
        <v/>
      </c>
      <c r="D38" s="75" t="str">
        <f>IFERROR(VLOOKUP(B38,Sheet1!D1:G145,3,0),"")</f>
        <v/>
      </c>
      <c r="E38" s="76" t="str">
        <f>IFERROR(VLOOKUP(B38,Sheet1!D1:G145,4,0),"")</f>
        <v/>
      </c>
      <c r="F38" s="77"/>
      <c r="G38" s="78"/>
      <c r="H38" s="78"/>
      <c r="I38" s="78"/>
      <c r="J38" s="79" t="str">
        <f t="shared" si="0"/>
        <v/>
      </c>
    </row>
    <row r="39" spans="1:10" s="24" customFormat="1" ht="20" customHeight="1" x14ac:dyDescent="0.55000000000000004">
      <c r="A39" s="50" t="s">
        <v>34</v>
      </c>
      <c r="B39" s="51"/>
      <c r="C39" s="52" t="str">
        <f>IFERROR(VLOOKUP(B39,Sheet1!D1:G145,2,0),"")</f>
        <v/>
      </c>
      <c r="D39" s="65" t="str">
        <f>IFERROR(VLOOKUP(B39,Sheet1!D1:G145,3,0),"")</f>
        <v/>
      </c>
      <c r="E39" s="53" t="str">
        <f>IFERROR(VLOOKUP(B39,Sheet1!D1:G145,4,0),"")</f>
        <v/>
      </c>
      <c r="F39" s="54"/>
      <c r="G39" s="55"/>
      <c r="H39" s="55"/>
      <c r="I39" s="55"/>
      <c r="J39" s="56" t="str">
        <f t="shared" si="0"/>
        <v/>
      </c>
    </row>
    <row r="40" spans="1:10" s="24" customFormat="1" ht="20" customHeight="1" x14ac:dyDescent="0.55000000000000004">
      <c r="A40" s="50" t="s">
        <v>35</v>
      </c>
      <c r="B40" s="51"/>
      <c r="C40" s="52" t="str">
        <f>IFERROR(VLOOKUP(B40,Sheet1!D1:G145,2,0),"")</f>
        <v/>
      </c>
      <c r="D40" s="65" t="str">
        <f>IFERROR(VLOOKUP(B40,Sheet1!D1:G145,3,0),"")</f>
        <v/>
      </c>
      <c r="E40" s="53" t="str">
        <f>IFERROR(VLOOKUP(B40,Sheet1!D1:G145,4,0),"")</f>
        <v/>
      </c>
      <c r="F40" s="54"/>
      <c r="G40" s="55"/>
      <c r="H40" s="55"/>
      <c r="I40" s="55"/>
      <c r="J40" s="56" t="str">
        <f t="shared" si="0"/>
        <v/>
      </c>
    </row>
    <row r="41" spans="1:10" s="24" customFormat="1" ht="20" customHeight="1" x14ac:dyDescent="0.55000000000000004">
      <c r="A41" s="50" t="s">
        <v>36</v>
      </c>
      <c r="B41" s="51"/>
      <c r="C41" s="52" t="str">
        <f>IFERROR(VLOOKUP(B41,Sheet1!D1:G145,2,0),"")</f>
        <v/>
      </c>
      <c r="D41" s="65" t="str">
        <f>IFERROR(VLOOKUP(B41,Sheet1!D1:G145,3,0),"")</f>
        <v/>
      </c>
      <c r="E41" s="53" t="str">
        <f>IFERROR(VLOOKUP(B41,Sheet1!D1:G145,4,0),"")</f>
        <v/>
      </c>
      <c r="F41" s="54"/>
      <c r="G41" s="55"/>
      <c r="H41" s="55"/>
      <c r="I41" s="55"/>
      <c r="J41" s="56" t="str">
        <f t="shared" si="0"/>
        <v/>
      </c>
    </row>
    <row r="42" spans="1:10" s="24" customFormat="1" ht="20" customHeight="1" x14ac:dyDescent="0.55000000000000004">
      <c r="A42" s="50" t="s">
        <v>37</v>
      </c>
      <c r="B42" s="51"/>
      <c r="C42" s="52" t="str">
        <f>IFERROR(VLOOKUP(B42,Sheet1!D1:G145,2,0),"")</f>
        <v/>
      </c>
      <c r="D42" s="65" t="str">
        <f>IFERROR(VLOOKUP(B42,Sheet1!D1:G145,3,0),"")</f>
        <v/>
      </c>
      <c r="E42" s="53" t="str">
        <f>IFERROR(VLOOKUP(B42,Sheet1!D1:G145,4,0),"")</f>
        <v/>
      </c>
      <c r="F42" s="54"/>
      <c r="G42" s="55"/>
      <c r="H42" s="55"/>
      <c r="I42" s="55"/>
      <c r="J42" s="56" t="str">
        <f t="shared" si="0"/>
        <v/>
      </c>
    </row>
    <row r="43" spans="1:10" s="24" customFormat="1" ht="20" customHeight="1" x14ac:dyDescent="0.55000000000000004">
      <c r="A43" s="50" t="s">
        <v>38</v>
      </c>
      <c r="B43" s="51"/>
      <c r="C43" s="52" t="str">
        <f>IFERROR(VLOOKUP(B43,Sheet1!D1:G145,2,0),"")</f>
        <v/>
      </c>
      <c r="D43" s="65" t="str">
        <f>IFERROR(VLOOKUP(B43,Sheet1!D1:G145,3,0),"")</f>
        <v/>
      </c>
      <c r="E43" s="53" t="str">
        <f>IFERROR(VLOOKUP(B43,Sheet1!D1:G145,4,0),"")</f>
        <v/>
      </c>
      <c r="F43" s="54"/>
      <c r="G43" s="55"/>
      <c r="H43" s="55"/>
      <c r="I43" s="55"/>
      <c r="J43" s="56" t="str">
        <f t="shared" si="0"/>
        <v/>
      </c>
    </row>
    <row r="44" spans="1:10" s="24" customFormat="1" ht="20" customHeight="1" x14ac:dyDescent="0.55000000000000004">
      <c r="A44" s="72" t="s">
        <v>4</v>
      </c>
      <c r="B44" s="73"/>
      <c r="C44" s="74" t="str">
        <f>IFERROR(VLOOKUP(B44,Sheet1!D1:G145,2,0),"")</f>
        <v/>
      </c>
      <c r="D44" s="75" t="str">
        <f>IFERROR(VLOOKUP(B44,Sheet1!D1:G145,3,0),"")</f>
        <v/>
      </c>
      <c r="E44" s="76" t="str">
        <f>IFERROR(VLOOKUP(B44,Sheet1!D1:G145,4,0),"")</f>
        <v/>
      </c>
      <c r="F44" s="77"/>
      <c r="G44" s="78"/>
      <c r="H44" s="78"/>
      <c r="I44" s="78"/>
      <c r="J44" s="79" t="str">
        <f t="shared" si="0"/>
        <v/>
      </c>
    </row>
    <row r="45" spans="1:10" s="24" customFormat="1" ht="20" customHeight="1" x14ac:dyDescent="0.55000000000000004">
      <c r="A45" s="72" t="s">
        <v>5</v>
      </c>
      <c r="B45" s="73"/>
      <c r="C45" s="74" t="str">
        <f>IFERROR(VLOOKUP(B45,Sheet1!D1:G145,2,0),"")</f>
        <v/>
      </c>
      <c r="D45" s="75" t="str">
        <f>IFERROR(VLOOKUP(B45,Sheet1!D1:G145,3,0),"")</f>
        <v/>
      </c>
      <c r="E45" s="76" t="str">
        <f>IFERROR(VLOOKUP(B45,Sheet1!D1:G145,4,0),"")</f>
        <v/>
      </c>
      <c r="F45" s="77"/>
      <c r="G45" s="78"/>
      <c r="H45" s="78"/>
      <c r="I45" s="78"/>
      <c r="J45" s="79" t="str">
        <f t="shared" si="0"/>
        <v/>
      </c>
    </row>
    <row r="46" spans="1:10" s="24" customFormat="1" ht="20" customHeight="1" x14ac:dyDescent="0.55000000000000004">
      <c r="A46" s="72" t="s">
        <v>6</v>
      </c>
      <c r="B46" s="73"/>
      <c r="C46" s="74" t="str">
        <f>IFERROR(VLOOKUP(B46,Sheet1!D1:G145,2,0),"")</f>
        <v/>
      </c>
      <c r="D46" s="75" t="str">
        <f>IFERROR(VLOOKUP(B46,Sheet1!D1:G145,3,0),"")</f>
        <v/>
      </c>
      <c r="E46" s="76" t="str">
        <f>IFERROR(VLOOKUP(B46,Sheet1!D1:G145,4,0),"")</f>
        <v/>
      </c>
      <c r="F46" s="77"/>
      <c r="G46" s="78"/>
      <c r="H46" s="78"/>
      <c r="I46" s="78"/>
      <c r="J46" s="79" t="str">
        <f t="shared" si="0"/>
        <v/>
      </c>
    </row>
    <row r="47" spans="1:10" s="24" customFormat="1" ht="20" customHeight="1" x14ac:dyDescent="0.55000000000000004">
      <c r="A47" s="50" t="s">
        <v>7</v>
      </c>
      <c r="B47" s="51"/>
      <c r="C47" s="52" t="str">
        <f>IFERROR(VLOOKUP(B47,Sheet1!D1:G145,2,0),"")</f>
        <v/>
      </c>
      <c r="D47" s="65" t="str">
        <f>IFERROR(VLOOKUP(B47,Sheet1!D1:G145,3,0),"")</f>
        <v/>
      </c>
      <c r="E47" s="53" t="str">
        <f>IFERROR(VLOOKUP(B47,Sheet1!D1:G145,4,0),"")</f>
        <v/>
      </c>
      <c r="F47" s="54"/>
      <c r="G47" s="55"/>
      <c r="H47" s="55"/>
      <c r="I47" s="55"/>
      <c r="J47" s="56" t="str">
        <f t="shared" si="0"/>
        <v/>
      </c>
    </row>
    <row r="48" spans="1:10" s="24" customFormat="1" ht="20" customHeight="1" x14ac:dyDescent="0.55000000000000004">
      <c r="A48" s="50" t="s">
        <v>8</v>
      </c>
      <c r="B48" s="51"/>
      <c r="C48" s="52" t="str">
        <f>IFERROR(VLOOKUP(B48,Sheet1!D1:G145,2,0),"")</f>
        <v/>
      </c>
      <c r="D48" s="65" t="str">
        <f>IFERROR(VLOOKUP(B48,Sheet1!D1:G145,3,0),"")</f>
        <v/>
      </c>
      <c r="E48" s="53" t="str">
        <f>IFERROR(VLOOKUP(B48,Sheet1!D1:G145,4,0),"")</f>
        <v/>
      </c>
      <c r="F48" s="54"/>
      <c r="G48" s="55"/>
      <c r="H48" s="55"/>
      <c r="I48" s="55"/>
      <c r="J48" s="56" t="str">
        <f t="shared" si="0"/>
        <v/>
      </c>
    </row>
    <row r="49" spans="1:10" s="24" customFormat="1" ht="20" customHeight="1" x14ac:dyDescent="0.55000000000000004">
      <c r="A49" s="50" t="s">
        <v>9</v>
      </c>
      <c r="B49" s="51"/>
      <c r="C49" s="52" t="str">
        <f>IFERROR(VLOOKUP(B49,Sheet1!D1:G145,2,0),"")</f>
        <v/>
      </c>
      <c r="D49" s="65" t="str">
        <f>IFERROR(VLOOKUP(B49,Sheet1!D1:G145,3,0),"")</f>
        <v/>
      </c>
      <c r="E49" s="53" t="str">
        <f>IFERROR(VLOOKUP(B49,Sheet1!D1:G145,4,0),"")</f>
        <v/>
      </c>
      <c r="F49" s="54"/>
      <c r="G49" s="55"/>
      <c r="H49" s="55"/>
      <c r="I49" s="55"/>
      <c r="J49" s="56" t="str">
        <f t="shared" si="0"/>
        <v/>
      </c>
    </row>
    <row r="50" spans="1:10" s="24" customFormat="1" ht="20" customHeight="1" x14ac:dyDescent="0.55000000000000004">
      <c r="A50" s="50" t="s">
        <v>10</v>
      </c>
      <c r="B50" s="51"/>
      <c r="C50" s="52" t="str">
        <f>IFERROR(VLOOKUP(B50,Sheet1!D1:G145,2,0),"")</f>
        <v/>
      </c>
      <c r="D50" s="65" t="str">
        <f>IFERROR(VLOOKUP(B50,Sheet1!D1:G145,3,0),"")</f>
        <v/>
      </c>
      <c r="E50" s="53" t="str">
        <f>IFERROR(VLOOKUP(B50,Sheet1!D1:G145,4,0),"")</f>
        <v/>
      </c>
      <c r="F50" s="54"/>
      <c r="G50" s="55"/>
      <c r="H50" s="55"/>
      <c r="I50" s="55"/>
      <c r="J50" s="56" t="str">
        <f t="shared" si="0"/>
        <v/>
      </c>
    </row>
    <row r="51" spans="1:10" s="24" customFormat="1" ht="20" customHeight="1" x14ac:dyDescent="0.55000000000000004">
      <c r="A51" s="50" t="s">
        <v>11</v>
      </c>
      <c r="B51" s="51"/>
      <c r="C51" s="52" t="str">
        <f>IFERROR(VLOOKUP(B51,Sheet1!D1:G145,2,0),"")</f>
        <v/>
      </c>
      <c r="D51" s="65" t="str">
        <f>IFERROR(VLOOKUP(B51,Sheet1!D1:G145,3,0),"")</f>
        <v/>
      </c>
      <c r="E51" s="53" t="str">
        <f>IFERROR(VLOOKUP(B51,Sheet1!D1:G145,4,0),"")</f>
        <v/>
      </c>
      <c r="F51" s="54"/>
      <c r="G51" s="55"/>
      <c r="H51" s="55"/>
      <c r="I51" s="55"/>
      <c r="J51" s="56" t="str">
        <f t="shared" si="0"/>
        <v/>
      </c>
    </row>
    <row r="52" spans="1:10" s="24" customFormat="1" ht="20" customHeight="1" x14ac:dyDescent="0.55000000000000004">
      <c r="A52" s="50" t="s">
        <v>12</v>
      </c>
      <c r="B52" s="51"/>
      <c r="C52" s="52" t="str">
        <f>IFERROR(VLOOKUP(B52,Sheet1!D1:G145,2,0),"")</f>
        <v/>
      </c>
      <c r="D52" s="65" t="str">
        <f>IFERROR(VLOOKUP(B52,Sheet1!D1:G145,3,0),"")</f>
        <v/>
      </c>
      <c r="E52" s="53" t="str">
        <f>IFERROR(VLOOKUP(B52,Sheet1!D1:G145,4,0),"")</f>
        <v/>
      </c>
      <c r="F52" s="54"/>
      <c r="G52" s="55"/>
      <c r="H52" s="55"/>
      <c r="I52" s="55"/>
      <c r="J52" s="56" t="str">
        <f t="shared" si="0"/>
        <v/>
      </c>
    </row>
    <row r="53" spans="1:10" s="24" customFormat="1" ht="20" customHeight="1" x14ac:dyDescent="0.55000000000000004">
      <c r="A53" s="50" t="s">
        <v>13</v>
      </c>
      <c r="B53" s="51"/>
      <c r="C53" s="52" t="str">
        <f>IFERROR(VLOOKUP(B53,Sheet1!D1:G145,2,0),"")</f>
        <v/>
      </c>
      <c r="D53" s="65" t="str">
        <f>IFERROR(VLOOKUP(B53,Sheet1!D1:G145,3,0),"")</f>
        <v/>
      </c>
      <c r="E53" s="53" t="str">
        <f>IFERROR(VLOOKUP(B53,Sheet1!D1:G145,4,0),"")</f>
        <v/>
      </c>
      <c r="F53" s="54"/>
      <c r="G53" s="55"/>
      <c r="H53" s="55"/>
      <c r="I53" s="55"/>
      <c r="J53" s="56" t="str">
        <f t="shared" si="0"/>
        <v/>
      </c>
    </row>
    <row r="54" spans="1:10" s="24" customFormat="1" ht="20" customHeight="1" x14ac:dyDescent="0.55000000000000004">
      <c r="A54" s="50" t="s">
        <v>14</v>
      </c>
      <c r="B54" s="51"/>
      <c r="C54" s="52" t="str">
        <f>IFERROR(VLOOKUP(B54,Sheet1!D1:G145,2,0),"")</f>
        <v/>
      </c>
      <c r="D54" s="65" t="str">
        <f>IFERROR(VLOOKUP(B54,Sheet1!D1:G145,3,0),"")</f>
        <v/>
      </c>
      <c r="E54" s="53" t="str">
        <f>IFERROR(VLOOKUP(B54,Sheet1!D1:G145,4,0),"")</f>
        <v/>
      </c>
      <c r="F54" s="54"/>
      <c r="G54" s="55"/>
      <c r="H54" s="55"/>
      <c r="I54" s="55"/>
      <c r="J54" s="56" t="str">
        <f t="shared" si="0"/>
        <v/>
      </c>
    </row>
    <row r="55" spans="1:10" s="24" customFormat="1" ht="20" customHeight="1" x14ac:dyDescent="0.55000000000000004">
      <c r="A55" s="50" t="s">
        <v>15</v>
      </c>
      <c r="B55" s="51"/>
      <c r="C55" s="52" t="str">
        <f>IFERROR(VLOOKUP(B55,Sheet1!D1:G145,2,0),"")</f>
        <v/>
      </c>
      <c r="D55" s="65" t="str">
        <f>IFERROR(VLOOKUP(B55,Sheet1!D1:G145,3,0),"")</f>
        <v/>
      </c>
      <c r="E55" s="53" t="str">
        <f>IFERROR(VLOOKUP(B55,Sheet1!D1:G145,4,0),"")</f>
        <v/>
      </c>
      <c r="F55" s="54"/>
      <c r="G55" s="55"/>
      <c r="H55" s="55"/>
      <c r="I55" s="55"/>
      <c r="J55" s="56" t="str">
        <f t="shared" si="0"/>
        <v/>
      </c>
    </row>
    <row r="56" spans="1:10" s="24" customFormat="1" ht="20" customHeight="1" x14ac:dyDescent="0.55000000000000004">
      <c r="A56" s="50" t="s">
        <v>16</v>
      </c>
      <c r="B56" s="51"/>
      <c r="C56" s="52" t="str">
        <f>IFERROR(VLOOKUP(B56,Sheet1!D1:G145,2,0),"")</f>
        <v/>
      </c>
      <c r="D56" s="65" t="str">
        <f>IFERROR(VLOOKUP(B56,Sheet1!D1:G145,3,0),"")</f>
        <v/>
      </c>
      <c r="E56" s="53" t="str">
        <f>IFERROR(VLOOKUP(B56,Sheet1!D1:G145,4,0),"")</f>
        <v/>
      </c>
      <c r="F56" s="54"/>
      <c r="G56" s="55"/>
      <c r="H56" s="55"/>
      <c r="I56" s="55"/>
      <c r="J56" s="56" t="str">
        <f t="shared" si="0"/>
        <v/>
      </c>
    </row>
    <row r="57" spans="1:10" s="24" customFormat="1" ht="20" customHeight="1" x14ac:dyDescent="0.55000000000000004">
      <c r="A57" s="50" t="s">
        <v>17</v>
      </c>
      <c r="B57" s="51"/>
      <c r="C57" s="52" t="str">
        <f>IFERROR(VLOOKUP(B57,Sheet1!D1:G145,2,0),"")</f>
        <v/>
      </c>
      <c r="D57" s="65" t="str">
        <f>IFERROR(VLOOKUP(B57,Sheet1!D1:G145,3,0),"")</f>
        <v/>
      </c>
      <c r="E57" s="53" t="str">
        <f>IFERROR(VLOOKUP(B57,Sheet1!D1:G145,4,0),"")</f>
        <v/>
      </c>
      <c r="F57" s="54"/>
      <c r="G57" s="55"/>
      <c r="H57" s="55"/>
      <c r="I57" s="55"/>
      <c r="J57" s="56" t="str">
        <f t="shared" si="0"/>
        <v/>
      </c>
    </row>
    <row r="58" spans="1:10" s="24" customFormat="1" ht="20" customHeight="1" x14ac:dyDescent="0.55000000000000004">
      <c r="A58" s="50" t="s">
        <v>18</v>
      </c>
      <c r="B58" s="51"/>
      <c r="C58" s="52" t="str">
        <f>IFERROR(VLOOKUP(B58,Sheet1!D1:G145,2,0),"")</f>
        <v/>
      </c>
      <c r="D58" s="65" t="str">
        <f>IFERROR(VLOOKUP(B58,Sheet1!D1:G145,3,0),"")</f>
        <v/>
      </c>
      <c r="E58" s="53" t="str">
        <f>IFERROR(VLOOKUP(B58,Sheet1!D1:G145,4,0),"")</f>
        <v/>
      </c>
      <c r="F58" s="54"/>
      <c r="G58" s="55"/>
      <c r="H58" s="55"/>
      <c r="I58" s="55"/>
      <c r="J58" s="56" t="str">
        <f t="shared" si="0"/>
        <v/>
      </c>
    </row>
    <row r="59" spans="1:10" s="24" customFormat="1" ht="20" customHeight="1" x14ac:dyDescent="0.55000000000000004">
      <c r="A59" s="50" t="s">
        <v>19</v>
      </c>
      <c r="B59" s="51"/>
      <c r="C59" s="52" t="str">
        <f>IFERROR(VLOOKUP(B59,Sheet1!D1:G145,2,0),"")</f>
        <v/>
      </c>
      <c r="D59" s="65" t="str">
        <f>IFERROR(VLOOKUP(B59,Sheet1!D1:G145,3,0),"")</f>
        <v/>
      </c>
      <c r="E59" s="53" t="str">
        <f>IFERROR(VLOOKUP(B59,Sheet1!D1:G145,4,0),"")</f>
        <v/>
      </c>
      <c r="F59" s="54"/>
      <c r="G59" s="55"/>
      <c r="H59" s="55"/>
      <c r="I59" s="55"/>
      <c r="J59" s="56" t="str">
        <f t="shared" si="0"/>
        <v/>
      </c>
    </row>
    <row r="60" spans="1:10" s="24" customFormat="1" ht="20" customHeight="1" x14ac:dyDescent="0.55000000000000004">
      <c r="A60" s="50" t="s">
        <v>20</v>
      </c>
      <c r="B60" s="51"/>
      <c r="C60" s="52" t="str">
        <f>IFERROR(VLOOKUP(B60,Sheet1!D1:G145,2,0),"")</f>
        <v/>
      </c>
      <c r="D60" s="65" t="str">
        <f>IFERROR(VLOOKUP(B60,Sheet1!D1:G145,3,0),"")</f>
        <v/>
      </c>
      <c r="E60" s="53" t="str">
        <f>IFERROR(VLOOKUP(B60,Sheet1!D1:G145,4,0),"")</f>
        <v/>
      </c>
      <c r="F60" s="54"/>
      <c r="G60" s="55"/>
      <c r="H60" s="55"/>
      <c r="I60" s="55"/>
      <c r="J60" s="56" t="str">
        <f t="shared" si="0"/>
        <v/>
      </c>
    </row>
    <row r="61" spans="1:10" s="24" customFormat="1" ht="20" customHeight="1" x14ac:dyDescent="0.55000000000000004">
      <c r="A61" s="50" t="s">
        <v>21</v>
      </c>
      <c r="B61" s="51"/>
      <c r="C61" s="52" t="str">
        <f>IFERROR(VLOOKUP(B61,Sheet1!D1:G145,2,0),"")</f>
        <v/>
      </c>
      <c r="D61" s="65" t="str">
        <f>IFERROR(VLOOKUP(B61,Sheet1!D1:G145,3,0),"")</f>
        <v/>
      </c>
      <c r="E61" s="53" t="str">
        <f>IFERROR(VLOOKUP(B61,Sheet1!D1:G145,4,0),"")</f>
        <v/>
      </c>
      <c r="F61" s="54"/>
      <c r="G61" s="55"/>
      <c r="H61" s="55"/>
      <c r="I61" s="55"/>
      <c r="J61" s="56" t="str">
        <f t="shared" si="0"/>
        <v/>
      </c>
    </row>
    <row r="62" spans="1:10" s="24" customFormat="1" ht="20" customHeight="1" x14ac:dyDescent="0.55000000000000004">
      <c r="A62" s="72" t="s">
        <v>39</v>
      </c>
      <c r="B62" s="73"/>
      <c r="C62" s="74" t="str">
        <f>IFERROR(VLOOKUP(B62,Sheet1!D1:G145,2,0),"")</f>
        <v/>
      </c>
      <c r="D62" s="75" t="str">
        <f>IFERROR(VLOOKUP(B62,Sheet1!D1:G145,3,0),"")</f>
        <v/>
      </c>
      <c r="E62" s="76" t="str">
        <f>IFERROR(VLOOKUP(B62,Sheet1!D1:G145,4,0),"")</f>
        <v/>
      </c>
      <c r="F62" s="77"/>
      <c r="G62" s="78"/>
      <c r="H62" s="78"/>
      <c r="I62" s="78"/>
      <c r="J62" s="79" t="str">
        <f t="shared" si="0"/>
        <v/>
      </c>
    </row>
    <row r="63" spans="1:10" s="24" customFormat="1" ht="20" customHeight="1" x14ac:dyDescent="0.55000000000000004">
      <c r="A63" s="72" t="s">
        <v>40</v>
      </c>
      <c r="B63" s="73"/>
      <c r="C63" s="74" t="str">
        <f>IFERROR(VLOOKUP(B63,Sheet1!D1:G145,2,0),"")</f>
        <v/>
      </c>
      <c r="D63" s="75" t="str">
        <f>IFERROR(VLOOKUP(B63,Sheet1!D1:G145,3,0),"")</f>
        <v/>
      </c>
      <c r="E63" s="76" t="str">
        <f>IFERROR(VLOOKUP(B63,Sheet1!D1:G145,4,0),"")</f>
        <v/>
      </c>
      <c r="F63" s="77"/>
      <c r="G63" s="78"/>
      <c r="H63" s="78"/>
      <c r="I63" s="78"/>
      <c r="J63" s="79" t="str">
        <f t="shared" si="0"/>
        <v/>
      </c>
    </row>
    <row r="64" spans="1:10" s="24" customFormat="1" ht="20" customHeight="1" x14ac:dyDescent="0.55000000000000004">
      <c r="A64" s="72" t="s">
        <v>41</v>
      </c>
      <c r="B64" s="73"/>
      <c r="C64" s="74" t="str">
        <f>IFERROR(VLOOKUP(B64,Sheet1!D1:G145,2,0),"")</f>
        <v/>
      </c>
      <c r="D64" s="75" t="str">
        <f>IFERROR(VLOOKUP(B64,Sheet1!D1:G145,3,0),"")</f>
        <v/>
      </c>
      <c r="E64" s="76" t="str">
        <f>IFERROR(VLOOKUP(B64,Sheet1!D1:G145,4,0),"")</f>
        <v/>
      </c>
      <c r="F64" s="77"/>
      <c r="G64" s="78"/>
      <c r="H64" s="78"/>
      <c r="I64" s="78"/>
      <c r="J64" s="79" t="str">
        <f t="shared" si="0"/>
        <v/>
      </c>
    </row>
    <row r="65" spans="1:10" s="24" customFormat="1" ht="20" customHeight="1" x14ac:dyDescent="0.55000000000000004">
      <c r="A65" s="50" t="s">
        <v>281</v>
      </c>
      <c r="B65" s="51"/>
      <c r="C65" s="52" t="str">
        <f>IFERROR(VLOOKUP(B65,Sheet1!D1:G145,2,0),"")</f>
        <v/>
      </c>
      <c r="D65" s="65" t="str">
        <f>IFERROR(VLOOKUP(B65,Sheet1!D1:G145,3,0),"")</f>
        <v/>
      </c>
      <c r="E65" s="53" t="str">
        <f>IFERROR(VLOOKUP(B65,Sheet1!D1:G145,4,0),"")</f>
        <v/>
      </c>
      <c r="F65" s="54"/>
      <c r="G65" s="55"/>
      <c r="H65" s="55"/>
      <c r="I65" s="55"/>
      <c r="J65" s="56" t="str">
        <f t="shared" ref="J65:J67" si="1">IFERROR(E65*F65,"")</f>
        <v/>
      </c>
    </row>
    <row r="66" spans="1:10" s="24" customFormat="1" ht="20" customHeight="1" x14ac:dyDescent="0.55000000000000004">
      <c r="A66" s="50" t="s">
        <v>282</v>
      </c>
      <c r="B66" s="51"/>
      <c r="C66" s="52" t="str">
        <f>IFERROR(VLOOKUP(B66,Sheet1!D1:G145,2,0),"")</f>
        <v/>
      </c>
      <c r="D66" s="65" t="str">
        <f>IFERROR(VLOOKUP(B66,Sheet1!D1:G145,3,0),"")</f>
        <v/>
      </c>
      <c r="E66" s="53" t="str">
        <f>IFERROR(VLOOKUP(B66,Sheet1!D1:G145,4,0),"")</f>
        <v/>
      </c>
      <c r="F66" s="54"/>
      <c r="G66" s="55"/>
      <c r="H66" s="55"/>
      <c r="I66" s="55"/>
      <c r="J66" s="56" t="str">
        <f t="shared" si="1"/>
        <v/>
      </c>
    </row>
    <row r="67" spans="1:10" s="24" customFormat="1" ht="20" customHeight="1" x14ac:dyDescent="0.55000000000000004">
      <c r="A67" s="50" t="s">
        <v>283</v>
      </c>
      <c r="B67" s="51"/>
      <c r="C67" s="52" t="str">
        <f>IFERROR(VLOOKUP(B67,Sheet1!D1:G145,2,0),"")</f>
        <v/>
      </c>
      <c r="D67" s="65" t="str">
        <f>IFERROR(VLOOKUP(B67,Sheet1!D1:G145,3,0),"")</f>
        <v/>
      </c>
      <c r="E67" s="53" t="str">
        <f>IFERROR(VLOOKUP(B67,Sheet1!D1:G145,4,0),"")</f>
        <v/>
      </c>
      <c r="F67" s="54"/>
      <c r="G67" s="55"/>
      <c r="H67" s="55"/>
      <c r="I67" s="55"/>
      <c r="J67" s="56" t="str">
        <f t="shared" si="1"/>
        <v/>
      </c>
    </row>
    <row r="68" spans="1:10" s="24" customFormat="1" ht="20" customHeight="1" x14ac:dyDescent="0.55000000000000004">
      <c r="A68" s="72" t="s">
        <v>280</v>
      </c>
      <c r="B68" s="73"/>
      <c r="C68" s="74" t="str">
        <f>IFERROR(VLOOKUP(B68,Sheet1!D1:G145,2,0),"")</f>
        <v/>
      </c>
      <c r="D68" s="75" t="str">
        <f>IFERROR(VLOOKUP(B68,Sheet1!D1:G145,3,0),"")</f>
        <v/>
      </c>
      <c r="E68" s="76" t="str">
        <f>IFERROR(VLOOKUP(B68,Sheet1!D1:G145,4,0),"")</f>
        <v/>
      </c>
      <c r="F68" s="77"/>
      <c r="G68" s="78"/>
      <c r="H68" s="78"/>
      <c r="I68" s="78"/>
      <c r="J68" s="79" t="str">
        <f t="shared" si="0"/>
        <v/>
      </c>
    </row>
    <row r="69" spans="1:10" x14ac:dyDescent="0.55000000000000004">
      <c r="E69" s="15"/>
      <c r="H69" s="15"/>
    </row>
    <row r="70" spans="1:10" x14ac:dyDescent="0.55000000000000004">
      <c r="E70" s="15"/>
      <c r="H70" s="15"/>
    </row>
    <row r="71" spans="1:10" x14ac:dyDescent="0.55000000000000004">
      <c r="F71" s="22">
        <f>SUM(F20:F68)</f>
        <v>0</v>
      </c>
      <c r="I71" s="2"/>
      <c r="J71" s="2">
        <f>SUM(J20:J68)</f>
        <v>0</v>
      </c>
    </row>
  </sheetData>
  <autoFilter ref="A19:J64" xr:uid="{00000000-0009-0000-0000-000000000000}"/>
  <mergeCells count="7">
    <mergeCell ref="A1:C2"/>
    <mergeCell ref="B13:C13"/>
    <mergeCell ref="D1:J2"/>
    <mergeCell ref="D3:J4"/>
    <mergeCell ref="D5:J7"/>
    <mergeCell ref="H10:H12"/>
    <mergeCell ref="I10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5" orientation="portrait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9FEF8F-405C-4D0E-B349-7C15C78BD205}">
          <x14:formula1>
            <xm:f>Sheet1!$D$52:$D$145</xm:f>
          </x14:formula1>
          <xm:sqref>B20:B68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9F981-72A6-4E12-BD51-2C44BE768BD2}">
  <dimension ref="A1:J71"/>
  <sheetViews>
    <sheetView view="pageBreakPreview" zoomScale="60" zoomScaleNormal="50" workbookViewId="0">
      <pane ySplit="19" topLeftCell="A20" activePane="bottomLeft" state="frozen"/>
      <selection activeCell="A68" sqref="A68:J68"/>
      <selection pane="bottomLeft" activeCell="B20" sqref="B20"/>
    </sheetView>
  </sheetViews>
  <sheetFormatPr defaultRowHeight="18" x14ac:dyDescent="0.55000000000000004"/>
  <cols>
    <col min="1" max="1" width="22" customWidth="1"/>
    <col min="2" max="2" width="14.58203125" style="1" customWidth="1"/>
    <col min="3" max="3" width="28.33203125" style="1" customWidth="1"/>
    <col min="4" max="4" width="18.83203125" style="59" customWidth="1"/>
    <col min="5" max="5" width="15" customWidth="1"/>
    <col min="6" max="9" width="10.58203125" customWidth="1"/>
    <col min="10" max="10" width="15.58203125" customWidth="1"/>
  </cols>
  <sheetData>
    <row r="1" spans="1:10" ht="18" customHeight="1" x14ac:dyDescent="0.55000000000000004">
      <c r="A1" s="67" t="s">
        <v>268</v>
      </c>
      <c r="B1" s="67"/>
      <c r="C1" s="67"/>
      <c r="D1" s="69" t="str">
        <f>B7</f>
        <v>●●年●●月●●日（●）</v>
      </c>
      <c r="E1" s="69"/>
      <c r="F1" s="69"/>
      <c r="G1" s="69"/>
      <c r="H1" s="69"/>
      <c r="I1" s="69"/>
      <c r="J1" s="69"/>
    </row>
    <row r="2" spans="1:10" ht="18" customHeight="1" x14ac:dyDescent="0.55000000000000004">
      <c r="A2" s="67"/>
      <c r="B2" s="67"/>
      <c r="C2" s="67"/>
      <c r="D2" s="69"/>
      <c r="E2" s="69"/>
      <c r="F2" s="69"/>
      <c r="G2" s="69"/>
      <c r="H2" s="69"/>
      <c r="I2" s="69"/>
      <c r="J2" s="69"/>
    </row>
    <row r="3" spans="1:10" ht="29.15" customHeight="1" x14ac:dyDescent="0.55000000000000004">
      <c r="A3" s="28" t="s">
        <v>271</v>
      </c>
      <c r="B3"/>
      <c r="D3" s="69">
        <f>B6</f>
        <v>0</v>
      </c>
      <c r="E3" s="69"/>
      <c r="F3" s="69"/>
      <c r="G3" s="69"/>
      <c r="H3" s="69"/>
      <c r="I3" s="69"/>
      <c r="J3" s="69"/>
    </row>
    <row r="4" spans="1:10" ht="20" customHeight="1" x14ac:dyDescent="0.55000000000000004">
      <c r="A4" s="37" t="s">
        <v>52</v>
      </c>
      <c r="B4" s="5" t="s">
        <v>49</v>
      </c>
      <c r="D4" s="69"/>
      <c r="E4" s="69"/>
      <c r="F4" s="69"/>
      <c r="G4" s="69"/>
      <c r="H4" s="69"/>
      <c r="I4" s="69"/>
      <c r="J4" s="69"/>
    </row>
    <row r="5" spans="1:10" ht="20" customHeight="1" x14ac:dyDescent="0.55000000000000004">
      <c r="A5" s="37" t="s">
        <v>56</v>
      </c>
      <c r="B5" s="38">
        <f>催事利用1日目!B5</f>
        <v>0</v>
      </c>
      <c r="D5" s="70" t="str">
        <f>A4</f>
        <v>催事利用5日目</v>
      </c>
      <c r="E5" s="70"/>
      <c r="F5" s="70"/>
      <c r="G5" s="70"/>
      <c r="H5" s="70"/>
      <c r="I5" s="70"/>
      <c r="J5" s="70"/>
    </row>
    <row r="6" spans="1:10" ht="20" customHeight="1" x14ac:dyDescent="0.55000000000000004">
      <c r="A6" s="39" t="s">
        <v>299</v>
      </c>
      <c r="B6" s="38">
        <f>催事利用1日目!B6</f>
        <v>0</v>
      </c>
      <c r="D6" s="70"/>
      <c r="E6" s="70"/>
      <c r="F6" s="70"/>
      <c r="G6" s="70"/>
      <c r="H6" s="70"/>
      <c r="I6" s="70"/>
      <c r="J6" s="70"/>
    </row>
    <row r="7" spans="1:10" ht="20" customHeight="1" x14ac:dyDescent="0.55000000000000004">
      <c r="A7" s="39" t="s">
        <v>300</v>
      </c>
      <c r="B7" s="40" t="s">
        <v>45</v>
      </c>
      <c r="D7" s="70"/>
      <c r="E7" s="70"/>
      <c r="F7" s="70"/>
      <c r="G7" s="70"/>
      <c r="H7" s="70"/>
      <c r="I7" s="70"/>
      <c r="J7" s="70"/>
    </row>
    <row r="8" spans="1:10" ht="20" customHeight="1" x14ac:dyDescent="0.55000000000000004">
      <c r="A8" s="39" t="s">
        <v>301</v>
      </c>
      <c r="B8" s="38">
        <f>催事利用1日目!B8</f>
        <v>0</v>
      </c>
    </row>
    <row r="9" spans="1:10" ht="20" customHeight="1" x14ac:dyDescent="0.55000000000000004">
      <c r="A9" s="39" t="s">
        <v>302</v>
      </c>
      <c r="B9" s="38">
        <f>催事利用1日目!B9</f>
        <v>0</v>
      </c>
      <c r="H9" s="23" t="s">
        <v>269</v>
      </c>
      <c r="I9" s="23" t="s">
        <v>270</v>
      </c>
    </row>
    <row r="10" spans="1:10" ht="20" customHeight="1" x14ac:dyDescent="0.55000000000000004">
      <c r="A10" s="39" t="s">
        <v>303</v>
      </c>
      <c r="B10" s="38">
        <f>催事利用1日目!B10</f>
        <v>0</v>
      </c>
      <c r="H10" s="71"/>
      <c r="I10" s="71"/>
    </row>
    <row r="11" spans="1:10" ht="20" customHeight="1" x14ac:dyDescent="0.55000000000000004">
      <c r="A11" s="39" t="s">
        <v>46</v>
      </c>
      <c r="B11" s="38">
        <f>催事利用1日目!B11</f>
        <v>0</v>
      </c>
      <c r="H11" s="71"/>
      <c r="I11" s="71"/>
    </row>
    <row r="12" spans="1:10" x14ac:dyDescent="0.55000000000000004">
      <c r="H12" s="71"/>
      <c r="I12" s="71"/>
    </row>
    <row r="13" spans="1:10" x14ac:dyDescent="0.55000000000000004">
      <c r="A13" s="6" t="s">
        <v>278</v>
      </c>
      <c r="B13" s="68">
        <f>J71</f>
        <v>0</v>
      </c>
      <c r="C13" s="68"/>
      <c r="D13" s="60" t="s">
        <v>42</v>
      </c>
      <c r="E13" s="7">
        <f>F71</f>
        <v>0</v>
      </c>
    </row>
    <row r="14" spans="1:10" x14ac:dyDescent="0.55000000000000004">
      <c r="A14" s="8"/>
      <c r="B14" s="9"/>
      <c r="C14" s="9"/>
      <c r="D14" s="61"/>
      <c r="E14" s="10"/>
    </row>
    <row r="15" spans="1:10" x14ac:dyDescent="0.55000000000000004">
      <c r="A15" s="27" t="s">
        <v>272</v>
      </c>
      <c r="B15" s="9"/>
      <c r="D15" s="61"/>
      <c r="E15" s="10"/>
    </row>
    <row r="16" spans="1:10" s="1" customFormat="1" x14ac:dyDescent="0.55000000000000004">
      <c r="A16" s="3" t="s">
        <v>77</v>
      </c>
      <c r="B16" s="4" t="s">
        <v>249</v>
      </c>
      <c r="C16" s="4" t="s">
        <v>53</v>
      </c>
      <c r="D16" s="11" t="s">
        <v>250</v>
      </c>
      <c r="E16" s="4" t="s">
        <v>43</v>
      </c>
      <c r="F16" s="4" t="s">
        <v>42</v>
      </c>
      <c r="G16" s="4" t="s">
        <v>58</v>
      </c>
      <c r="H16" s="11" t="s">
        <v>54</v>
      </c>
      <c r="I16" s="11" t="s">
        <v>55</v>
      </c>
      <c r="J16" s="4" t="s">
        <v>279</v>
      </c>
    </row>
    <row r="17" spans="1:10" s="31" customFormat="1" ht="20" customHeight="1" x14ac:dyDescent="0.55000000000000004">
      <c r="A17" s="29" t="s">
        <v>273</v>
      </c>
      <c r="B17" s="36" t="s">
        <v>274</v>
      </c>
      <c r="C17" s="30" t="s">
        <v>275</v>
      </c>
      <c r="D17" s="62" t="s">
        <v>275</v>
      </c>
      <c r="E17" s="30" t="s">
        <v>275</v>
      </c>
      <c r="F17" s="47" t="s">
        <v>276</v>
      </c>
      <c r="G17" s="48">
        <v>0.54166666666666663</v>
      </c>
      <c r="H17" s="48">
        <v>0.58333333333333337</v>
      </c>
      <c r="I17" s="47" t="s">
        <v>277</v>
      </c>
      <c r="J17" s="30" t="s">
        <v>275</v>
      </c>
    </row>
    <row r="18" spans="1:10" s="24" customFormat="1" x14ac:dyDescent="0.55000000000000004">
      <c r="A18" s="17"/>
      <c r="B18" s="25"/>
      <c r="C18" s="25"/>
      <c r="D18" s="63"/>
      <c r="E18" s="26"/>
      <c r="F18" s="25"/>
      <c r="G18" s="43"/>
      <c r="H18" s="43"/>
      <c r="I18" s="43"/>
      <c r="J18" s="25"/>
    </row>
    <row r="19" spans="1:10" s="1" customFormat="1" x14ac:dyDescent="0.55000000000000004">
      <c r="A19" s="3" t="s">
        <v>77</v>
      </c>
      <c r="B19" s="4" t="s">
        <v>249</v>
      </c>
      <c r="C19" s="4" t="s">
        <v>53</v>
      </c>
      <c r="D19" s="11" t="s">
        <v>250</v>
      </c>
      <c r="E19" s="4" t="s">
        <v>43</v>
      </c>
      <c r="F19" s="4" t="s">
        <v>42</v>
      </c>
      <c r="G19" s="4" t="s">
        <v>58</v>
      </c>
      <c r="H19" s="11" t="s">
        <v>54</v>
      </c>
      <c r="I19" s="11" t="s">
        <v>55</v>
      </c>
      <c r="J19" s="4" t="s">
        <v>44</v>
      </c>
    </row>
    <row r="20" spans="1:10" ht="20" customHeight="1" x14ac:dyDescent="0.55000000000000004">
      <c r="A20" s="5" t="s">
        <v>267</v>
      </c>
      <c r="B20" s="19"/>
      <c r="C20" s="20" t="str">
        <f>IFERROR(VLOOKUP(B20,Sheet1!D1:G145,2,0),"")</f>
        <v/>
      </c>
      <c r="D20" s="64" t="str">
        <f>IFERROR(VLOOKUP(B20,Sheet1!D1:G145,3,0),"")</f>
        <v/>
      </c>
      <c r="E20" s="49" t="str">
        <f>IFERROR(VLOOKUP(B20,Sheet1!D1:G145,4,0),"")</f>
        <v/>
      </c>
      <c r="F20" s="44"/>
      <c r="G20" s="45"/>
      <c r="H20" s="45"/>
      <c r="I20" s="45"/>
      <c r="J20" s="46" t="str">
        <f t="shared" ref="J20:J68" si="0">IFERROR(E20*F20,"")</f>
        <v/>
      </c>
    </row>
    <row r="21" spans="1:10" ht="20" customHeight="1" x14ac:dyDescent="0.55000000000000004">
      <c r="A21" s="5" t="s">
        <v>266</v>
      </c>
      <c r="B21" s="19"/>
      <c r="C21" s="20" t="str">
        <f>IFERROR(VLOOKUP(B21,Sheet1!D1:G145,2,0),"")</f>
        <v/>
      </c>
      <c r="D21" s="64" t="str">
        <f>IFERROR(VLOOKUP(B21,Sheet1!D1:G145,3,0),"")</f>
        <v/>
      </c>
      <c r="E21" s="49" t="str">
        <f>IFERROR(VLOOKUP(B21,Sheet1!D1:G145,4,0),"")</f>
        <v/>
      </c>
      <c r="F21" s="44"/>
      <c r="G21" s="45"/>
      <c r="H21" s="45"/>
      <c r="I21" s="45"/>
      <c r="J21" s="46" t="str">
        <f t="shared" si="0"/>
        <v/>
      </c>
    </row>
    <row r="22" spans="1:10" s="24" customFormat="1" ht="20" customHeight="1" x14ac:dyDescent="0.55000000000000004">
      <c r="A22" s="50" t="s">
        <v>0</v>
      </c>
      <c r="B22" s="51"/>
      <c r="C22" s="52" t="str">
        <f>IFERROR(VLOOKUP(B22,Sheet1!D1:G145,2,0),"")</f>
        <v/>
      </c>
      <c r="D22" s="65" t="str">
        <f>IFERROR(VLOOKUP(B22,Sheet1!D1:G145,3,0),"")</f>
        <v/>
      </c>
      <c r="E22" s="53" t="str">
        <f>IFERROR(VLOOKUP(B22,Sheet1!D1:G145,4,0),"")</f>
        <v/>
      </c>
      <c r="F22" s="54"/>
      <c r="G22" s="55"/>
      <c r="H22" s="55"/>
      <c r="I22" s="55"/>
      <c r="J22" s="56" t="str">
        <f t="shared" si="0"/>
        <v/>
      </c>
    </row>
    <row r="23" spans="1:10" s="24" customFormat="1" ht="20" customHeight="1" x14ac:dyDescent="0.55000000000000004">
      <c r="A23" s="50" t="s">
        <v>1</v>
      </c>
      <c r="B23" s="51"/>
      <c r="C23" s="52" t="str">
        <f>IFERROR(VLOOKUP(B23,Sheet1!D1:G145,2,0),"")</f>
        <v/>
      </c>
      <c r="D23" s="65" t="str">
        <f>IFERROR(VLOOKUP(B23,Sheet1!D1:G145,3,0),"")</f>
        <v/>
      </c>
      <c r="E23" s="53" t="str">
        <f>IFERROR(VLOOKUP(B23,Sheet1!D1:G145,4,0),"")</f>
        <v/>
      </c>
      <c r="F23" s="54"/>
      <c r="G23" s="55"/>
      <c r="H23" s="55"/>
      <c r="I23" s="55"/>
      <c r="J23" s="56" t="str">
        <f t="shared" si="0"/>
        <v/>
      </c>
    </row>
    <row r="24" spans="1:10" s="24" customFormat="1" ht="20" customHeight="1" x14ac:dyDescent="0.55000000000000004">
      <c r="A24" s="72" t="s">
        <v>57</v>
      </c>
      <c r="B24" s="73"/>
      <c r="C24" s="74" t="str">
        <f>IFERROR(VLOOKUP(B24,Sheet1!D1:G145,2,0),"")</f>
        <v/>
      </c>
      <c r="D24" s="75" t="str">
        <f>IFERROR(VLOOKUP(B24,Sheet1!D1:G145,3,0),"")</f>
        <v/>
      </c>
      <c r="E24" s="76" t="str">
        <f>IFERROR(VLOOKUP(B24,Sheet1!D1:G145,4,0),"")</f>
        <v/>
      </c>
      <c r="F24" s="77"/>
      <c r="G24" s="78"/>
      <c r="H24" s="78"/>
      <c r="I24" s="78"/>
      <c r="J24" s="79" t="str">
        <f t="shared" si="0"/>
        <v/>
      </c>
    </row>
    <row r="25" spans="1:10" s="24" customFormat="1" ht="20" customHeight="1" x14ac:dyDescent="0.55000000000000004">
      <c r="A25" s="72" t="s">
        <v>22</v>
      </c>
      <c r="B25" s="73"/>
      <c r="C25" s="74" t="str">
        <f>IFERROR(VLOOKUP(B25,Sheet1!D1:G145,2,0),"")</f>
        <v/>
      </c>
      <c r="D25" s="75" t="str">
        <f>IFERROR(VLOOKUP(B25,Sheet1!D1:G145,3,0),"")</f>
        <v/>
      </c>
      <c r="E25" s="76" t="str">
        <f>IFERROR(VLOOKUP(B25,Sheet1!D1:G145,4,0),"")</f>
        <v/>
      </c>
      <c r="F25" s="77"/>
      <c r="G25" s="78"/>
      <c r="H25" s="78"/>
      <c r="I25" s="78"/>
      <c r="J25" s="79" t="str">
        <f t="shared" si="0"/>
        <v/>
      </c>
    </row>
    <row r="26" spans="1:10" s="24" customFormat="1" ht="20" customHeight="1" x14ac:dyDescent="0.55000000000000004">
      <c r="A26" s="72" t="s">
        <v>23</v>
      </c>
      <c r="B26" s="73"/>
      <c r="C26" s="74" t="str">
        <f>IFERROR(VLOOKUP(B26,Sheet1!D1:G145,2,0),"")</f>
        <v/>
      </c>
      <c r="D26" s="75" t="str">
        <f>IFERROR(VLOOKUP(B26,Sheet1!D1:G145,3,0),"")</f>
        <v/>
      </c>
      <c r="E26" s="76" t="str">
        <f>IFERROR(VLOOKUP(B26,Sheet1!D1:G145,4,0),"")</f>
        <v/>
      </c>
      <c r="F26" s="77"/>
      <c r="G26" s="78"/>
      <c r="H26" s="78"/>
      <c r="I26" s="78"/>
      <c r="J26" s="79" t="str">
        <f t="shared" si="0"/>
        <v/>
      </c>
    </row>
    <row r="27" spans="1:10" s="24" customFormat="1" ht="20" customHeight="1" x14ac:dyDescent="0.55000000000000004">
      <c r="A27" s="72" t="s">
        <v>24</v>
      </c>
      <c r="B27" s="73"/>
      <c r="C27" s="74" t="str">
        <f>IFERROR(VLOOKUP(B27,Sheet1!D1:G145,2,0),"")</f>
        <v/>
      </c>
      <c r="D27" s="75" t="str">
        <f>IFERROR(VLOOKUP(B27,Sheet1!D1:G145,3,0),"")</f>
        <v/>
      </c>
      <c r="E27" s="76" t="str">
        <f>IFERROR(VLOOKUP(B27,Sheet1!D1:G145,4,0),"")</f>
        <v/>
      </c>
      <c r="F27" s="77"/>
      <c r="G27" s="78"/>
      <c r="H27" s="78"/>
      <c r="I27" s="78"/>
      <c r="J27" s="79" t="str">
        <f t="shared" si="0"/>
        <v/>
      </c>
    </row>
    <row r="28" spans="1:10" s="24" customFormat="1" ht="20" customHeight="1" x14ac:dyDescent="0.55000000000000004">
      <c r="A28" s="72" t="s">
        <v>25</v>
      </c>
      <c r="B28" s="73"/>
      <c r="C28" s="74" t="str">
        <f>IFERROR(VLOOKUP(B28,Sheet1!D1:G145,2,0),"")</f>
        <v/>
      </c>
      <c r="D28" s="75" t="str">
        <f>IFERROR(VLOOKUP(B28,Sheet1!D1:G145,3,0),"")</f>
        <v/>
      </c>
      <c r="E28" s="76" t="str">
        <f>IFERROR(VLOOKUP(B28,Sheet1!D1:G145,4,0),"")</f>
        <v/>
      </c>
      <c r="F28" s="77"/>
      <c r="G28" s="78"/>
      <c r="H28" s="78"/>
      <c r="I28" s="78"/>
      <c r="J28" s="79" t="str">
        <f t="shared" si="0"/>
        <v/>
      </c>
    </row>
    <row r="29" spans="1:10" s="24" customFormat="1" ht="20" customHeight="1" x14ac:dyDescent="0.55000000000000004">
      <c r="A29" s="72" t="s">
        <v>26</v>
      </c>
      <c r="B29" s="73"/>
      <c r="C29" s="74" t="str">
        <f>IFERROR(VLOOKUP(B29,Sheet1!D1:G145,2,0),"")</f>
        <v/>
      </c>
      <c r="D29" s="75" t="str">
        <f>IFERROR(VLOOKUP(B29,Sheet1!D1:G145,3,0),"")</f>
        <v/>
      </c>
      <c r="E29" s="76" t="str">
        <f>IFERROR(VLOOKUP(B29,Sheet1!D1:G145,4,0),"")</f>
        <v/>
      </c>
      <c r="F29" s="77"/>
      <c r="G29" s="78"/>
      <c r="H29" s="78"/>
      <c r="I29" s="78"/>
      <c r="J29" s="79" t="str">
        <f t="shared" si="0"/>
        <v/>
      </c>
    </row>
    <row r="30" spans="1:10" s="24" customFormat="1" ht="20" customHeight="1" x14ac:dyDescent="0.55000000000000004">
      <c r="A30" s="72" t="s">
        <v>27</v>
      </c>
      <c r="B30" s="73"/>
      <c r="C30" s="74" t="str">
        <f>IFERROR(VLOOKUP(B30,Sheet1!D1:G145,2,0),"")</f>
        <v/>
      </c>
      <c r="D30" s="75" t="str">
        <f>IFERROR(VLOOKUP(B30,Sheet1!D1:G145,3,0),"")</f>
        <v/>
      </c>
      <c r="E30" s="76" t="str">
        <f>IFERROR(VLOOKUP(B30,Sheet1!D1:G145,4,0),"")</f>
        <v/>
      </c>
      <c r="F30" s="77"/>
      <c r="G30" s="78"/>
      <c r="H30" s="78"/>
      <c r="I30" s="78"/>
      <c r="J30" s="79" t="str">
        <f t="shared" si="0"/>
        <v/>
      </c>
    </row>
    <row r="31" spans="1:10" s="24" customFormat="1" ht="20" customHeight="1" x14ac:dyDescent="0.55000000000000004">
      <c r="A31" s="50" t="s">
        <v>2</v>
      </c>
      <c r="B31" s="51"/>
      <c r="C31" s="52" t="str">
        <f>IFERROR(VLOOKUP(B31,Sheet1!D1:G145,2,0),"")</f>
        <v/>
      </c>
      <c r="D31" s="65" t="str">
        <f>IFERROR(VLOOKUP(B31,Sheet1!D1:G145,3,0),"")</f>
        <v/>
      </c>
      <c r="E31" s="53" t="str">
        <f>IFERROR(VLOOKUP(B31,Sheet1!D1:G145,4,0),"")</f>
        <v/>
      </c>
      <c r="F31" s="54"/>
      <c r="G31" s="55"/>
      <c r="H31" s="55"/>
      <c r="I31" s="55"/>
      <c r="J31" s="56" t="str">
        <f t="shared" si="0"/>
        <v/>
      </c>
    </row>
    <row r="32" spans="1:10" s="24" customFormat="1" ht="20" customHeight="1" x14ac:dyDescent="0.55000000000000004">
      <c r="A32" s="50" t="s">
        <v>3</v>
      </c>
      <c r="B32" s="51"/>
      <c r="C32" s="52" t="str">
        <f>IFERROR(VLOOKUP(B32,Sheet1!D1:G145,2,0),"")</f>
        <v/>
      </c>
      <c r="D32" s="65" t="str">
        <f>IFERROR(VLOOKUP(B32,Sheet1!D1:G145,3,0),"")</f>
        <v/>
      </c>
      <c r="E32" s="53" t="str">
        <f>IFERROR(VLOOKUP(B32,Sheet1!D1:G145,4,0),"")</f>
        <v/>
      </c>
      <c r="F32" s="54"/>
      <c r="G32" s="55"/>
      <c r="H32" s="55"/>
      <c r="I32" s="55"/>
      <c r="J32" s="56" t="str">
        <f t="shared" si="0"/>
        <v/>
      </c>
    </row>
    <row r="33" spans="1:10" s="24" customFormat="1" ht="20" customHeight="1" x14ac:dyDescent="0.55000000000000004">
      <c r="A33" s="72" t="s">
        <v>28</v>
      </c>
      <c r="B33" s="73"/>
      <c r="C33" s="74" t="str">
        <f>IFERROR(VLOOKUP(B33,Sheet1!D1:G145,2,0),"")</f>
        <v/>
      </c>
      <c r="D33" s="75" t="str">
        <f>IFERROR(VLOOKUP(B33,Sheet1!D1:G145,3,0),"")</f>
        <v/>
      </c>
      <c r="E33" s="76" t="str">
        <f>IFERROR(VLOOKUP(B33,Sheet1!D1:G145,4,0),"")</f>
        <v/>
      </c>
      <c r="F33" s="77"/>
      <c r="G33" s="78"/>
      <c r="H33" s="78"/>
      <c r="I33" s="78"/>
      <c r="J33" s="79" t="str">
        <f t="shared" si="0"/>
        <v/>
      </c>
    </row>
    <row r="34" spans="1:10" s="24" customFormat="1" ht="20" customHeight="1" x14ac:dyDescent="0.55000000000000004">
      <c r="A34" s="72" t="s">
        <v>29</v>
      </c>
      <c r="B34" s="73"/>
      <c r="C34" s="74" t="str">
        <f>IFERROR(VLOOKUP(B34,Sheet1!D1:G145,2,0),"")</f>
        <v/>
      </c>
      <c r="D34" s="75" t="str">
        <f>IFERROR(VLOOKUP(B34,Sheet1!D1:G145,3,0),"")</f>
        <v/>
      </c>
      <c r="E34" s="76" t="str">
        <f>IFERROR(VLOOKUP(B34,Sheet1!D1:G145,4,0),"")</f>
        <v/>
      </c>
      <c r="F34" s="77"/>
      <c r="G34" s="78"/>
      <c r="H34" s="78"/>
      <c r="I34" s="78"/>
      <c r="J34" s="79" t="str">
        <f t="shared" si="0"/>
        <v/>
      </c>
    </row>
    <row r="35" spans="1:10" s="24" customFormat="1" ht="20" customHeight="1" x14ac:dyDescent="0.55000000000000004">
      <c r="A35" s="72" t="s">
        <v>30</v>
      </c>
      <c r="B35" s="73"/>
      <c r="C35" s="74" t="str">
        <f>IFERROR(VLOOKUP(B35,Sheet1!D1:G145,2,0),"")</f>
        <v/>
      </c>
      <c r="D35" s="75" t="str">
        <f>IFERROR(VLOOKUP(B35,Sheet1!D1:G145,3,0),"")</f>
        <v/>
      </c>
      <c r="E35" s="76" t="str">
        <f>IFERROR(VLOOKUP(B35,Sheet1!D1:G145,4,0),"")</f>
        <v/>
      </c>
      <c r="F35" s="77"/>
      <c r="G35" s="78"/>
      <c r="H35" s="78"/>
      <c r="I35" s="78"/>
      <c r="J35" s="79" t="str">
        <f t="shared" si="0"/>
        <v/>
      </c>
    </row>
    <row r="36" spans="1:10" s="24" customFormat="1" ht="20" customHeight="1" x14ac:dyDescent="0.55000000000000004">
      <c r="A36" s="72" t="s">
        <v>31</v>
      </c>
      <c r="B36" s="73"/>
      <c r="C36" s="74" t="str">
        <f>IFERROR(VLOOKUP(B36,Sheet1!D1:G145,2,0),"")</f>
        <v/>
      </c>
      <c r="D36" s="75" t="str">
        <f>IFERROR(VLOOKUP(B36,Sheet1!D1:G145,3,0),"")</f>
        <v/>
      </c>
      <c r="E36" s="76" t="str">
        <f>IFERROR(VLOOKUP(B36,Sheet1!D1:G145,4,0),"")</f>
        <v/>
      </c>
      <c r="F36" s="77"/>
      <c r="G36" s="78"/>
      <c r="H36" s="78"/>
      <c r="I36" s="78"/>
      <c r="J36" s="79" t="str">
        <f t="shared" si="0"/>
        <v/>
      </c>
    </row>
    <row r="37" spans="1:10" s="24" customFormat="1" ht="20" customHeight="1" x14ac:dyDescent="0.55000000000000004">
      <c r="A37" s="72" t="s">
        <v>32</v>
      </c>
      <c r="B37" s="73"/>
      <c r="C37" s="74" t="str">
        <f>IFERROR(VLOOKUP(B37,Sheet1!D1:G145,2,0),"")</f>
        <v/>
      </c>
      <c r="D37" s="75" t="str">
        <f>IFERROR(VLOOKUP(B37,Sheet1!D1:G145,3,0),"")</f>
        <v/>
      </c>
      <c r="E37" s="76" t="str">
        <f>IFERROR(VLOOKUP(B37,Sheet1!D1:G145,4,0),"")</f>
        <v/>
      </c>
      <c r="F37" s="77"/>
      <c r="G37" s="78"/>
      <c r="H37" s="78"/>
      <c r="I37" s="78"/>
      <c r="J37" s="79" t="str">
        <f t="shared" si="0"/>
        <v/>
      </c>
    </row>
    <row r="38" spans="1:10" s="24" customFormat="1" ht="20" customHeight="1" x14ac:dyDescent="0.55000000000000004">
      <c r="A38" s="72" t="s">
        <v>33</v>
      </c>
      <c r="B38" s="73"/>
      <c r="C38" s="74" t="str">
        <f>IFERROR(VLOOKUP(B38,Sheet1!D1:G145,2,0),"")</f>
        <v/>
      </c>
      <c r="D38" s="75" t="str">
        <f>IFERROR(VLOOKUP(B38,Sheet1!D1:G145,3,0),"")</f>
        <v/>
      </c>
      <c r="E38" s="76" t="str">
        <f>IFERROR(VLOOKUP(B38,Sheet1!D1:G145,4,0),"")</f>
        <v/>
      </c>
      <c r="F38" s="77"/>
      <c r="G38" s="78"/>
      <c r="H38" s="78"/>
      <c r="I38" s="78"/>
      <c r="J38" s="79" t="str">
        <f t="shared" si="0"/>
        <v/>
      </c>
    </row>
    <row r="39" spans="1:10" s="24" customFormat="1" ht="20" customHeight="1" x14ac:dyDescent="0.55000000000000004">
      <c r="A39" s="50" t="s">
        <v>34</v>
      </c>
      <c r="B39" s="51"/>
      <c r="C39" s="52" t="str">
        <f>IFERROR(VLOOKUP(B39,Sheet1!D1:G145,2,0),"")</f>
        <v/>
      </c>
      <c r="D39" s="65" t="str">
        <f>IFERROR(VLOOKUP(B39,Sheet1!D1:G145,3,0),"")</f>
        <v/>
      </c>
      <c r="E39" s="53" t="str">
        <f>IFERROR(VLOOKUP(B39,Sheet1!D1:G145,4,0),"")</f>
        <v/>
      </c>
      <c r="F39" s="54"/>
      <c r="G39" s="55"/>
      <c r="H39" s="55"/>
      <c r="I39" s="55"/>
      <c r="J39" s="56" t="str">
        <f t="shared" si="0"/>
        <v/>
      </c>
    </row>
    <row r="40" spans="1:10" s="24" customFormat="1" ht="20" customHeight="1" x14ac:dyDescent="0.55000000000000004">
      <c r="A40" s="50" t="s">
        <v>35</v>
      </c>
      <c r="B40" s="51"/>
      <c r="C40" s="52" t="str">
        <f>IFERROR(VLOOKUP(B40,Sheet1!D1:G145,2,0),"")</f>
        <v/>
      </c>
      <c r="D40" s="65" t="str">
        <f>IFERROR(VLOOKUP(B40,Sheet1!D1:G145,3,0),"")</f>
        <v/>
      </c>
      <c r="E40" s="53" t="str">
        <f>IFERROR(VLOOKUP(B40,Sheet1!D1:G145,4,0),"")</f>
        <v/>
      </c>
      <c r="F40" s="54"/>
      <c r="G40" s="55"/>
      <c r="H40" s="55"/>
      <c r="I40" s="55"/>
      <c r="J40" s="56" t="str">
        <f t="shared" si="0"/>
        <v/>
      </c>
    </row>
    <row r="41" spans="1:10" s="24" customFormat="1" ht="20" customHeight="1" x14ac:dyDescent="0.55000000000000004">
      <c r="A41" s="50" t="s">
        <v>36</v>
      </c>
      <c r="B41" s="51"/>
      <c r="C41" s="52" t="str">
        <f>IFERROR(VLOOKUP(B41,Sheet1!D1:G145,2,0),"")</f>
        <v/>
      </c>
      <c r="D41" s="65" t="str">
        <f>IFERROR(VLOOKUP(B41,Sheet1!D1:G145,3,0),"")</f>
        <v/>
      </c>
      <c r="E41" s="53" t="str">
        <f>IFERROR(VLOOKUP(B41,Sheet1!D1:G145,4,0),"")</f>
        <v/>
      </c>
      <c r="F41" s="54"/>
      <c r="G41" s="55"/>
      <c r="H41" s="55"/>
      <c r="I41" s="55"/>
      <c r="J41" s="56" t="str">
        <f t="shared" si="0"/>
        <v/>
      </c>
    </row>
    <row r="42" spans="1:10" s="24" customFormat="1" ht="20" customHeight="1" x14ac:dyDescent="0.55000000000000004">
      <c r="A42" s="50" t="s">
        <v>37</v>
      </c>
      <c r="B42" s="51"/>
      <c r="C42" s="52" t="str">
        <f>IFERROR(VLOOKUP(B42,Sheet1!D1:G145,2,0),"")</f>
        <v/>
      </c>
      <c r="D42" s="65" t="str">
        <f>IFERROR(VLOOKUP(B42,Sheet1!D1:G145,3,0),"")</f>
        <v/>
      </c>
      <c r="E42" s="53" t="str">
        <f>IFERROR(VLOOKUP(B42,Sheet1!D1:G145,4,0),"")</f>
        <v/>
      </c>
      <c r="F42" s="54"/>
      <c r="G42" s="55"/>
      <c r="H42" s="55"/>
      <c r="I42" s="55"/>
      <c r="J42" s="56" t="str">
        <f t="shared" si="0"/>
        <v/>
      </c>
    </row>
    <row r="43" spans="1:10" s="24" customFormat="1" ht="20" customHeight="1" x14ac:dyDescent="0.55000000000000004">
      <c r="A43" s="50" t="s">
        <v>38</v>
      </c>
      <c r="B43" s="51"/>
      <c r="C43" s="52" t="str">
        <f>IFERROR(VLOOKUP(B43,Sheet1!D1:G145,2,0),"")</f>
        <v/>
      </c>
      <c r="D43" s="65" t="str">
        <f>IFERROR(VLOOKUP(B43,Sheet1!D1:G145,3,0),"")</f>
        <v/>
      </c>
      <c r="E43" s="53" t="str">
        <f>IFERROR(VLOOKUP(B43,Sheet1!D1:G145,4,0),"")</f>
        <v/>
      </c>
      <c r="F43" s="54"/>
      <c r="G43" s="55"/>
      <c r="H43" s="55"/>
      <c r="I43" s="55"/>
      <c r="J43" s="56" t="str">
        <f t="shared" si="0"/>
        <v/>
      </c>
    </row>
    <row r="44" spans="1:10" s="24" customFormat="1" ht="20" customHeight="1" x14ac:dyDescent="0.55000000000000004">
      <c r="A44" s="72" t="s">
        <v>4</v>
      </c>
      <c r="B44" s="73"/>
      <c r="C44" s="74" t="str">
        <f>IFERROR(VLOOKUP(B44,Sheet1!D1:G145,2,0),"")</f>
        <v/>
      </c>
      <c r="D44" s="75" t="str">
        <f>IFERROR(VLOOKUP(B44,Sheet1!D1:G145,3,0),"")</f>
        <v/>
      </c>
      <c r="E44" s="76" t="str">
        <f>IFERROR(VLOOKUP(B44,Sheet1!D1:G145,4,0),"")</f>
        <v/>
      </c>
      <c r="F44" s="77"/>
      <c r="G44" s="78"/>
      <c r="H44" s="78"/>
      <c r="I44" s="78"/>
      <c r="J44" s="79" t="str">
        <f t="shared" si="0"/>
        <v/>
      </c>
    </row>
    <row r="45" spans="1:10" s="24" customFormat="1" ht="20" customHeight="1" x14ac:dyDescent="0.55000000000000004">
      <c r="A45" s="72" t="s">
        <v>5</v>
      </c>
      <c r="B45" s="73"/>
      <c r="C45" s="74" t="str">
        <f>IFERROR(VLOOKUP(B45,Sheet1!D1:G145,2,0),"")</f>
        <v/>
      </c>
      <c r="D45" s="75" t="str">
        <f>IFERROR(VLOOKUP(B45,Sheet1!D1:G145,3,0),"")</f>
        <v/>
      </c>
      <c r="E45" s="76" t="str">
        <f>IFERROR(VLOOKUP(B45,Sheet1!D1:G145,4,0),"")</f>
        <v/>
      </c>
      <c r="F45" s="77"/>
      <c r="G45" s="78"/>
      <c r="H45" s="78"/>
      <c r="I45" s="78"/>
      <c r="J45" s="79" t="str">
        <f t="shared" si="0"/>
        <v/>
      </c>
    </row>
    <row r="46" spans="1:10" s="24" customFormat="1" ht="20" customHeight="1" x14ac:dyDescent="0.55000000000000004">
      <c r="A46" s="72" t="s">
        <v>6</v>
      </c>
      <c r="B46" s="73"/>
      <c r="C46" s="74" t="str">
        <f>IFERROR(VLOOKUP(B46,Sheet1!D1:G145,2,0),"")</f>
        <v/>
      </c>
      <c r="D46" s="75" t="str">
        <f>IFERROR(VLOOKUP(B46,Sheet1!D1:G145,3,0),"")</f>
        <v/>
      </c>
      <c r="E46" s="76" t="str">
        <f>IFERROR(VLOOKUP(B46,Sheet1!D1:G145,4,0),"")</f>
        <v/>
      </c>
      <c r="F46" s="77"/>
      <c r="G46" s="78"/>
      <c r="H46" s="78"/>
      <c r="I46" s="78"/>
      <c r="J46" s="79" t="str">
        <f t="shared" si="0"/>
        <v/>
      </c>
    </row>
    <row r="47" spans="1:10" s="24" customFormat="1" ht="20" customHeight="1" x14ac:dyDescent="0.55000000000000004">
      <c r="A47" s="50" t="s">
        <v>7</v>
      </c>
      <c r="B47" s="51"/>
      <c r="C47" s="52" t="str">
        <f>IFERROR(VLOOKUP(B47,Sheet1!D1:G145,2,0),"")</f>
        <v/>
      </c>
      <c r="D47" s="65" t="str">
        <f>IFERROR(VLOOKUP(B47,Sheet1!D1:G145,3,0),"")</f>
        <v/>
      </c>
      <c r="E47" s="53" t="str">
        <f>IFERROR(VLOOKUP(B47,Sheet1!D1:G145,4,0),"")</f>
        <v/>
      </c>
      <c r="F47" s="54"/>
      <c r="G47" s="55"/>
      <c r="H47" s="55"/>
      <c r="I47" s="55"/>
      <c r="J47" s="56" t="str">
        <f t="shared" si="0"/>
        <v/>
      </c>
    </row>
    <row r="48" spans="1:10" s="24" customFormat="1" ht="20" customHeight="1" x14ac:dyDescent="0.55000000000000004">
      <c r="A48" s="50" t="s">
        <v>8</v>
      </c>
      <c r="B48" s="51"/>
      <c r="C48" s="52" t="str">
        <f>IFERROR(VLOOKUP(B48,Sheet1!D1:G145,2,0),"")</f>
        <v/>
      </c>
      <c r="D48" s="65" t="str">
        <f>IFERROR(VLOOKUP(B48,Sheet1!D1:G145,3,0),"")</f>
        <v/>
      </c>
      <c r="E48" s="53" t="str">
        <f>IFERROR(VLOOKUP(B48,Sheet1!D1:G145,4,0),"")</f>
        <v/>
      </c>
      <c r="F48" s="54"/>
      <c r="G48" s="55"/>
      <c r="H48" s="55"/>
      <c r="I48" s="55"/>
      <c r="J48" s="56" t="str">
        <f t="shared" si="0"/>
        <v/>
      </c>
    </row>
    <row r="49" spans="1:10" s="24" customFormat="1" ht="20" customHeight="1" x14ac:dyDescent="0.55000000000000004">
      <c r="A49" s="50" t="s">
        <v>9</v>
      </c>
      <c r="B49" s="51"/>
      <c r="C49" s="52" t="str">
        <f>IFERROR(VLOOKUP(B49,Sheet1!D1:G145,2,0),"")</f>
        <v/>
      </c>
      <c r="D49" s="65" t="str">
        <f>IFERROR(VLOOKUP(B49,Sheet1!D1:G145,3,0),"")</f>
        <v/>
      </c>
      <c r="E49" s="53" t="str">
        <f>IFERROR(VLOOKUP(B49,Sheet1!D1:G145,4,0),"")</f>
        <v/>
      </c>
      <c r="F49" s="54"/>
      <c r="G49" s="55"/>
      <c r="H49" s="55"/>
      <c r="I49" s="55"/>
      <c r="J49" s="56" t="str">
        <f t="shared" si="0"/>
        <v/>
      </c>
    </row>
    <row r="50" spans="1:10" s="24" customFormat="1" ht="20" customHeight="1" x14ac:dyDescent="0.55000000000000004">
      <c r="A50" s="50" t="s">
        <v>10</v>
      </c>
      <c r="B50" s="51"/>
      <c r="C50" s="52" t="str">
        <f>IFERROR(VLOOKUP(B50,Sheet1!D1:G145,2,0),"")</f>
        <v/>
      </c>
      <c r="D50" s="65" t="str">
        <f>IFERROR(VLOOKUP(B50,Sheet1!D1:G145,3,0),"")</f>
        <v/>
      </c>
      <c r="E50" s="53" t="str">
        <f>IFERROR(VLOOKUP(B50,Sheet1!D1:G145,4,0),"")</f>
        <v/>
      </c>
      <c r="F50" s="54"/>
      <c r="G50" s="55"/>
      <c r="H50" s="55"/>
      <c r="I50" s="55"/>
      <c r="J50" s="56" t="str">
        <f t="shared" si="0"/>
        <v/>
      </c>
    </row>
    <row r="51" spans="1:10" s="24" customFormat="1" ht="20" customHeight="1" x14ac:dyDescent="0.55000000000000004">
      <c r="A51" s="50" t="s">
        <v>11</v>
      </c>
      <c r="B51" s="51"/>
      <c r="C51" s="52" t="str">
        <f>IFERROR(VLOOKUP(B51,Sheet1!D1:G145,2,0),"")</f>
        <v/>
      </c>
      <c r="D51" s="65" t="str">
        <f>IFERROR(VLOOKUP(B51,Sheet1!D1:G145,3,0),"")</f>
        <v/>
      </c>
      <c r="E51" s="53" t="str">
        <f>IFERROR(VLOOKUP(B51,Sheet1!D1:G145,4,0),"")</f>
        <v/>
      </c>
      <c r="F51" s="54"/>
      <c r="G51" s="55"/>
      <c r="H51" s="55"/>
      <c r="I51" s="55"/>
      <c r="J51" s="56" t="str">
        <f t="shared" si="0"/>
        <v/>
      </c>
    </row>
    <row r="52" spans="1:10" s="24" customFormat="1" ht="20" customHeight="1" x14ac:dyDescent="0.55000000000000004">
      <c r="A52" s="50" t="s">
        <v>12</v>
      </c>
      <c r="B52" s="51"/>
      <c r="C52" s="52" t="str">
        <f>IFERROR(VLOOKUP(B52,Sheet1!D1:G145,2,0),"")</f>
        <v/>
      </c>
      <c r="D52" s="65" t="str">
        <f>IFERROR(VLOOKUP(B52,Sheet1!D1:G145,3,0),"")</f>
        <v/>
      </c>
      <c r="E52" s="53" t="str">
        <f>IFERROR(VLOOKUP(B52,Sheet1!D1:G145,4,0),"")</f>
        <v/>
      </c>
      <c r="F52" s="54"/>
      <c r="G52" s="55"/>
      <c r="H52" s="55"/>
      <c r="I52" s="55"/>
      <c r="J52" s="56" t="str">
        <f t="shared" si="0"/>
        <v/>
      </c>
    </row>
    <row r="53" spans="1:10" s="24" customFormat="1" ht="20" customHeight="1" x14ac:dyDescent="0.55000000000000004">
      <c r="A53" s="50" t="s">
        <v>13</v>
      </c>
      <c r="B53" s="51"/>
      <c r="C53" s="52" t="str">
        <f>IFERROR(VLOOKUP(B53,Sheet1!D1:G145,2,0),"")</f>
        <v/>
      </c>
      <c r="D53" s="65" t="str">
        <f>IFERROR(VLOOKUP(B53,Sheet1!D1:G145,3,0),"")</f>
        <v/>
      </c>
      <c r="E53" s="53" t="str">
        <f>IFERROR(VLOOKUP(B53,Sheet1!D1:G145,4,0),"")</f>
        <v/>
      </c>
      <c r="F53" s="54"/>
      <c r="G53" s="55"/>
      <c r="H53" s="55"/>
      <c r="I53" s="55"/>
      <c r="J53" s="56" t="str">
        <f t="shared" si="0"/>
        <v/>
      </c>
    </row>
    <row r="54" spans="1:10" s="24" customFormat="1" ht="20" customHeight="1" x14ac:dyDescent="0.55000000000000004">
      <c r="A54" s="50" t="s">
        <v>14</v>
      </c>
      <c r="B54" s="51"/>
      <c r="C54" s="52" t="str">
        <f>IFERROR(VLOOKUP(B54,Sheet1!D1:G145,2,0),"")</f>
        <v/>
      </c>
      <c r="D54" s="65" t="str">
        <f>IFERROR(VLOOKUP(B54,Sheet1!D1:G145,3,0),"")</f>
        <v/>
      </c>
      <c r="E54" s="53" t="str">
        <f>IFERROR(VLOOKUP(B54,Sheet1!D1:G145,4,0),"")</f>
        <v/>
      </c>
      <c r="F54" s="54"/>
      <c r="G54" s="55"/>
      <c r="H54" s="55"/>
      <c r="I54" s="55"/>
      <c r="J54" s="56" t="str">
        <f t="shared" si="0"/>
        <v/>
      </c>
    </row>
    <row r="55" spans="1:10" s="24" customFormat="1" ht="20" customHeight="1" x14ac:dyDescent="0.55000000000000004">
      <c r="A55" s="50" t="s">
        <v>15</v>
      </c>
      <c r="B55" s="51"/>
      <c r="C55" s="52" t="str">
        <f>IFERROR(VLOOKUP(B55,Sheet1!D1:G145,2,0),"")</f>
        <v/>
      </c>
      <c r="D55" s="65" t="str">
        <f>IFERROR(VLOOKUP(B55,Sheet1!D1:G145,3,0),"")</f>
        <v/>
      </c>
      <c r="E55" s="53" t="str">
        <f>IFERROR(VLOOKUP(B55,Sheet1!D1:G145,4,0),"")</f>
        <v/>
      </c>
      <c r="F55" s="54"/>
      <c r="G55" s="55"/>
      <c r="H55" s="55"/>
      <c r="I55" s="55"/>
      <c r="J55" s="56" t="str">
        <f t="shared" si="0"/>
        <v/>
      </c>
    </row>
    <row r="56" spans="1:10" s="24" customFormat="1" ht="20" customHeight="1" x14ac:dyDescent="0.55000000000000004">
      <c r="A56" s="50" t="s">
        <v>16</v>
      </c>
      <c r="B56" s="51"/>
      <c r="C56" s="52" t="str">
        <f>IFERROR(VLOOKUP(B56,Sheet1!D1:G145,2,0),"")</f>
        <v/>
      </c>
      <c r="D56" s="65" t="str">
        <f>IFERROR(VLOOKUP(B56,Sheet1!D1:G145,3,0),"")</f>
        <v/>
      </c>
      <c r="E56" s="53" t="str">
        <f>IFERROR(VLOOKUP(B56,Sheet1!D1:G145,4,0),"")</f>
        <v/>
      </c>
      <c r="F56" s="54"/>
      <c r="G56" s="55"/>
      <c r="H56" s="55"/>
      <c r="I56" s="55"/>
      <c r="J56" s="56" t="str">
        <f t="shared" si="0"/>
        <v/>
      </c>
    </row>
    <row r="57" spans="1:10" s="24" customFormat="1" ht="20" customHeight="1" x14ac:dyDescent="0.55000000000000004">
      <c r="A57" s="50" t="s">
        <v>17</v>
      </c>
      <c r="B57" s="51"/>
      <c r="C57" s="52" t="str">
        <f>IFERROR(VLOOKUP(B57,Sheet1!D1:G145,2,0),"")</f>
        <v/>
      </c>
      <c r="D57" s="65" t="str">
        <f>IFERROR(VLOOKUP(B57,Sheet1!D1:G145,3,0),"")</f>
        <v/>
      </c>
      <c r="E57" s="53" t="str">
        <f>IFERROR(VLOOKUP(B57,Sheet1!D1:G145,4,0),"")</f>
        <v/>
      </c>
      <c r="F57" s="54"/>
      <c r="G57" s="55"/>
      <c r="H57" s="55"/>
      <c r="I57" s="55"/>
      <c r="J57" s="56" t="str">
        <f t="shared" si="0"/>
        <v/>
      </c>
    </row>
    <row r="58" spans="1:10" s="24" customFormat="1" ht="20" customHeight="1" x14ac:dyDescent="0.55000000000000004">
      <c r="A58" s="50" t="s">
        <v>18</v>
      </c>
      <c r="B58" s="51"/>
      <c r="C58" s="52" t="str">
        <f>IFERROR(VLOOKUP(B58,Sheet1!D1:G145,2,0),"")</f>
        <v/>
      </c>
      <c r="D58" s="65" t="str">
        <f>IFERROR(VLOOKUP(B58,Sheet1!D1:G145,3,0),"")</f>
        <v/>
      </c>
      <c r="E58" s="53" t="str">
        <f>IFERROR(VLOOKUP(B58,Sheet1!D1:G145,4,0),"")</f>
        <v/>
      </c>
      <c r="F58" s="54"/>
      <c r="G58" s="55"/>
      <c r="H58" s="55"/>
      <c r="I58" s="55"/>
      <c r="J58" s="56" t="str">
        <f t="shared" si="0"/>
        <v/>
      </c>
    </row>
    <row r="59" spans="1:10" s="24" customFormat="1" ht="20" customHeight="1" x14ac:dyDescent="0.55000000000000004">
      <c r="A59" s="50" t="s">
        <v>19</v>
      </c>
      <c r="B59" s="51"/>
      <c r="C59" s="52" t="str">
        <f>IFERROR(VLOOKUP(B59,Sheet1!D1:G145,2,0),"")</f>
        <v/>
      </c>
      <c r="D59" s="65" t="str">
        <f>IFERROR(VLOOKUP(B59,Sheet1!D1:G145,3,0),"")</f>
        <v/>
      </c>
      <c r="E59" s="53" t="str">
        <f>IFERROR(VLOOKUP(B59,Sheet1!D1:G145,4,0),"")</f>
        <v/>
      </c>
      <c r="F59" s="54"/>
      <c r="G59" s="55"/>
      <c r="H59" s="55"/>
      <c r="I59" s="55"/>
      <c r="J59" s="56" t="str">
        <f t="shared" si="0"/>
        <v/>
      </c>
    </row>
    <row r="60" spans="1:10" s="24" customFormat="1" ht="20" customHeight="1" x14ac:dyDescent="0.55000000000000004">
      <c r="A60" s="50" t="s">
        <v>20</v>
      </c>
      <c r="B60" s="51"/>
      <c r="C60" s="52" t="str">
        <f>IFERROR(VLOOKUP(B60,Sheet1!D1:G145,2,0),"")</f>
        <v/>
      </c>
      <c r="D60" s="65" t="str">
        <f>IFERROR(VLOOKUP(B60,Sheet1!D1:G145,3,0),"")</f>
        <v/>
      </c>
      <c r="E60" s="53" t="str">
        <f>IFERROR(VLOOKUP(B60,Sheet1!D1:G145,4,0),"")</f>
        <v/>
      </c>
      <c r="F60" s="54"/>
      <c r="G60" s="55"/>
      <c r="H60" s="55"/>
      <c r="I60" s="55"/>
      <c r="J60" s="56" t="str">
        <f t="shared" si="0"/>
        <v/>
      </c>
    </row>
    <row r="61" spans="1:10" s="24" customFormat="1" ht="20" customHeight="1" x14ac:dyDescent="0.55000000000000004">
      <c r="A61" s="50" t="s">
        <v>21</v>
      </c>
      <c r="B61" s="51"/>
      <c r="C61" s="52" t="str">
        <f>IFERROR(VLOOKUP(B61,Sheet1!D1:G145,2,0),"")</f>
        <v/>
      </c>
      <c r="D61" s="65" t="str">
        <f>IFERROR(VLOOKUP(B61,Sheet1!D1:G145,3,0),"")</f>
        <v/>
      </c>
      <c r="E61" s="53" t="str">
        <f>IFERROR(VLOOKUP(B61,Sheet1!D1:G145,4,0),"")</f>
        <v/>
      </c>
      <c r="F61" s="54"/>
      <c r="G61" s="55"/>
      <c r="H61" s="55"/>
      <c r="I61" s="55"/>
      <c r="J61" s="56" t="str">
        <f t="shared" si="0"/>
        <v/>
      </c>
    </row>
    <row r="62" spans="1:10" s="24" customFormat="1" ht="20" customHeight="1" x14ac:dyDescent="0.55000000000000004">
      <c r="A62" s="72" t="s">
        <v>39</v>
      </c>
      <c r="B62" s="73"/>
      <c r="C62" s="74" t="str">
        <f>IFERROR(VLOOKUP(B62,Sheet1!D1:G145,2,0),"")</f>
        <v/>
      </c>
      <c r="D62" s="75" t="str">
        <f>IFERROR(VLOOKUP(B62,Sheet1!D1:G145,3,0),"")</f>
        <v/>
      </c>
      <c r="E62" s="76" t="str">
        <f>IFERROR(VLOOKUP(B62,Sheet1!D1:G145,4,0),"")</f>
        <v/>
      </c>
      <c r="F62" s="77"/>
      <c r="G62" s="78"/>
      <c r="H62" s="78"/>
      <c r="I62" s="78"/>
      <c r="J62" s="79" t="str">
        <f t="shared" si="0"/>
        <v/>
      </c>
    </row>
    <row r="63" spans="1:10" s="24" customFormat="1" ht="20" customHeight="1" x14ac:dyDescent="0.55000000000000004">
      <c r="A63" s="72" t="s">
        <v>40</v>
      </c>
      <c r="B63" s="73"/>
      <c r="C63" s="74" t="str">
        <f>IFERROR(VLOOKUP(B63,Sheet1!D1:G145,2,0),"")</f>
        <v/>
      </c>
      <c r="D63" s="75" t="str">
        <f>IFERROR(VLOOKUP(B63,Sheet1!D1:G145,3,0),"")</f>
        <v/>
      </c>
      <c r="E63" s="76" t="str">
        <f>IFERROR(VLOOKUP(B63,Sheet1!D1:G145,4,0),"")</f>
        <v/>
      </c>
      <c r="F63" s="77"/>
      <c r="G63" s="78"/>
      <c r="H63" s="78"/>
      <c r="I63" s="78"/>
      <c r="J63" s="79" t="str">
        <f t="shared" si="0"/>
        <v/>
      </c>
    </row>
    <row r="64" spans="1:10" s="24" customFormat="1" ht="20" customHeight="1" x14ac:dyDescent="0.55000000000000004">
      <c r="A64" s="72" t="s">
        <v>41</v>
      </c>
      <c r="B64" s="73"/>
      <c r="C64" s="74" t="str">
        <f>IFERROR(VLOOKUP(B64,Sheet1!D1:G145,2,0),"")</f>
        <v/>
      </c>
      <c r="D64" s="75" t="str">
        <f>IFERROR(VLOOKUP(B64,Sheet1!D1:G145,3,0),"")</f>
        <v/>
      </c>
      <c r="E64" s="76" t="str">
        <f>IFERROR(VLOOKUP(B64,Sheet1!D1:G145,4,0),"")</f>
        <v/>
      </c>
      <c r="F64" s="77"/>
      <c r="G64" s="78"/>
      <c r="H64" s="78"/>
      <c r="I64" s="78"/>
      <c r="J64" s="79" t="str">
        <f t="shared" si="0"/>
        <v/>
      </c>
    </row>
    <row r="65" spans="1:10" s="24" customFormat="1" ht="20" customHeight="1" x14ac:dyDescent="0.55000000000000004">
      <c r="A65" s="50" t="s">
        <v>281</v>
      </c>
      <c r="B65" s="51"/>
      <c r="C65" s="52" t="str">
        <f>IFERROR(VLOOKUP(B65,Sheet1!D1:G145,2,0),"")</f>
        <v/>
      </c>
      <c r="D65" s="65" t="str">
        <f>IFERROR(VLOOKUP(B65,Sheet1!D1:G145,3,0),"")</f>
        <v/>
      </c>
      <c r="E65" s="53" t="str">
        <f>IFERROR(VLOOKUP(B65,Sheet1!D1:G145,4,0),"")</f>
        <v/>
      </c>
      <c r="F65" s="54"/>
      <c r="G65" s="55"/>
      <c r="H65" s="55"/>
      <c r="I65" s="55"/>
      <c r="J65" s="56" t="str">
        <f t="shared" ref="J65:J67" si="1">IFERROR(E65*F65,"")</f>
        <v/>
      </c>
    </row>
    <row r="66" spans="1:10" s="24" customFormat="1" ht="20" customHeight="1" x14ac:dyDescent="0.55000000000000004">
      <c r="A66" s="50" t="s">
        <v>282</v>
      </c>
      <c r="B66" s="51"/>
      <c r="C66" s="52" t="str">
        <f>IFERROR(VLOOKUP(B66,Sheet1!D1:G145,2,0),"")</f>
        <v/>
      </c>
      <c r="D66" s="65" t="str">
        <f>IFERROR(VLOOKUP(B66,Sheet1!D1:G145,3,0),"")</f>
        <v/>
      </c>
      <c r="E66" s="53" t="str">
        <f>IFERROR(VLOOKUP(B66,Sheet1!D1:G145,4,0),"")</f>
        <v/>
      </c>
      <c r="F66" s="54"/>
      <c r="G66" s="55"/>
      <c r="H66" s="55"/>
      <c r="I66" s="55"/>
      <c r="J66" s="56" t="str">
        <f t="shared" si="1"/>
        <v/>
      </c>
    </row>
    <row r="67" spans="1:10" s="24" customFormat="1" ht="20" customHeight="1" x14ac:dyDescent="0.55000000000000004">
      <c r="A67" s="50" t="s">
        <v>283</v>
      </c>
      <c r="B67" s="51"/>
      <c r="C67" s="52" t="str">
        <f>IFERROR(VLOOKUP(B67,Sheet1!D1:G145,2,0),"")</f>
        <v/>
      </c>
      <c r="D67" s="65" t="str">
        <f>IFERROR(VLOOKUP(B67,Sheet1!D1:G145,3,0),"")</f>
        <v/>
      </c>
      <c r="E67" s="53" t="str">
        <f>IFERROR(VLOOKUP(B67,Sheet1!D1:G145,4,0),"")</f>
        <v/>
      </c>
      <c r="F67" s="54"/>
      <c r="G67" s="55"/>
      <c r="H67" s="55"/>
      <c r="I67" s="55"/>
      <c r="J67" s="56" t="str">
        <f t="shared" si="1"/>
        <v/>
      </c>
    </row>
    <row r="68" spans="1:10" s="24" customFormat="1" ht="20" customHeight="1" x14ac:dyDescent="0.55000000000000004">
      <c r="A68" s="72" t="s">
        <v>280</v>
      </c>
      <c r="B68" s="73"/>
      <c r="C68" s="74" t="str">
        <f>IFERROR(VLOOKUP(B68,Sheet1!D1:G145,2,0),"")</f>
        <v/>
      </c>
      <c r="D68" s="75" t="str">
        <f>IFERROR(VLOOKUP(B68,Sheet1!D1:G145,3,0),"")</f>
        <v/>
      </c>
      <c r="E68" s="76" t="str">
        <f>IFERROR(VLOOKUP(B68,Sheet1!D1:G145,4,0),"")</f>
        <v/>
      </c>
      <c r="F68" s="77"/>
      <c r="G68" s="78"/>
      <c r="H68" s="78"/>
      <c r="I68" s="78"/>
      <c r="J68" s="79" t="str">
        <f t="shared" si="0"/>
        <v/>
      </c>
    </row>
    <row r="69" spans="1:10" x14ac:dyDescent="0.55000000000000004">
      <c r="E69" s="15"/>
      <c r="H69" s="15"/>
    </row>
    <row r="70" spans="1:10" x14ac:dyDescent="0.55000000000000004">
      <c r="E70" s="15"/>
      <c r="H70" s="15"/>
    </row>
    <row r="71" spans="1:10" x14ac:dyDescent="0.55000000000000004">
      <c r="F71" s="22">
        <f>SUM(F20:F68)</f>
        <v>0</v>
      </c>
      <c r="I71" s="2"/>
      <c r="J71" s="2">
        <f>SUM(J20:J68)</f>
        <v>0</v>
      </c>
    </row>
  </sheetData>
  <autoFilter ref="A19:J64" xr:uid="{00000000-0009-0000-0000-000000000000}"/>
  <mergeCells count="7">
    <mergeCell ref="A1:C2"/>
    <mergeCell ref="B13:C13"/>
    <mergeCell ref="D1:J2"/>
    <mergeCell ref="D3:J4"/>
    <mergeCell ref="D5:J7"/>
    <mergeCell ref="H10:H12"/>
    <mergeCell ref="I10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5" orientation="portrait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D69BA2-50AF-4920-B6D3-DA842164190D}">
          <x14:formula1>
            <xm:f>Sheet1!$D$52:$D$145</xm:f>
          </x14:formula1>
          <xm:sqref>B20:B68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2:G150"/>
  <sheetViews>
    <sheetView topLeftCell="A136" workbookViewId="0">
      <selection activeCell="I85" sqref="I85"/>
    </sheetView>
  </sheetViews>
  <sheetFormatPr defaultRowHeight="18" x14ac:dyDescent="0.55000000000000004"/>
  <cols>
    <col min="2" max="2" width="27.25" customWidth="1"/>
    <col min="3" max="3" width="7.5" customWidth="1"/>
    <col min="4" max="4" width="8.83203125" customWidth="1"/>
    <col min="5" max="5" width="28.6640625" bestFit="1" customWidth="1"/>
    <col min="6" max="6" width="32.75" customWidth="1"/>
    <col min="7" max="7" width="9.83203125" bestFit="1" customWidth="1"/>
  </cols>
  <sheetData>
    <row r="52" spans="2:7" x14ac:dyDescent="0.55000000000000004">
      <c r="B52" s="12" t="s">
        <v>253</v>
      </c>
      <c r="C52" s="16"/>
      <c r="D52" t="s">
        <v>258</v>
      </c>
      <c r="E52" t="s">
        <v>251</v>
      </c>
      <c r="F52" t="s">
        <v>262</v>
      </c>
      <c r="G52" s="21">
        <v>1000</v>
      </c>
    </row>
    <row r="53" spans="2:7" x14ac:dyDescent="0.55000000000000004">
      <c r="B53" s="13" t="s">
        <v>71</v>
      </c>
      <c r="C53" s="16"/>
      <c r="D53" t="s">
        <v>259</v>
      </c>
      <c r="E53" t="s">
        <v>251</v>
      </c>
      <c r="F53" t="s">
        <v>263</v>
      </c>
      <c r="G53" s="21">
        <v>1000</v>
      </c>
    </row>
    <row r="54" spans="2:7" x14ac:dyDescent="0.55000000000000004">
      <c r="B54" s="13" t="s">
        <v>59</v>
      </c>
      <c r="C54" s="16"/>
      <c r="D54" t="s">
        <v>260</v>
      </c>
      <c r="E54" t="s">
        <v>251</v>
      </c>
      <c r="F54" t="s">
        <v>264</v>
      </c>
      <c r="G54" s="21">
        <v>1000</v>
      </c>
    </row>
    <row r="55" spans="2:7" x14ac:dyDescent="0.55000000000000004">
      <c r="B55" s="13" t="s">
        <v>60</v>
      </c>
      <c r="C55" s="16"/>
      <c r="D55" t="s">
        <v>261</v>
      </c>
      <c r="E55" t="s">
        <v>251</v>
      </c>
      <c r="F55" t="s">
        <v>265</v>
      </c>
      <c r="G55" s="21">
        <v>1500</v>
      </c>
    </row>
    <row r="56" spans="2:7" x14ac:dyDescent="0.55000000000000004">
      <c r="B56" s="13" t="s">
        <v>61</v>
      </c>
      <c r="C56" s="16"/>
      <c r="D56" t="s">
        <v>254</v>
      </c>
      <c r="E56" t="s">
        <v>253</v>
      </c>
      <c r="F56" t="s">
        <v>256</v>
      </c>
      <c r="G56" s="21">
        <v>1000</v>
      </c>
    </row>
    <row r="57" spans="2:7" x14ac:dyDescent="0.55000000000000004">
      <c r="B57" s="13" t="s">
        <v>62</v>
      </c>
      <c r="C57" s="16"/>
      <c r="D57" t="s">
        <v>255</v>
      </c>
      <c r="E57" t="s">
        <v>253</v>
      </c>
      <c r="F57" t="s">
        <v>257</v>
      </c>
      <c r="G57" s="21">
        <v>1200</v>
      </c>
    </row>
    <row r="58" spans="2:7" x14ac:dyDescent="0.55000000000000004">
      <c r="B58" s="13" t="s">
        <v>74</v>
      </c>
      <c r="C58" s="16"/>
      <c r="D58" t="s">
        <v>234</v>
      </c>
      <c r="E58" s="17" t="s">
        <v>152</v>
      </c>
      <c r="F58" t="s">
        <v>153</v>
      </c>
      <c r="G58">
        <v>108</v>
      </c>
    </row>
    <row r="59" spans="2:7" x14ac:dyDescent="0.55000000000000004">
      <c r="B59" s="13" t="s">
        <v>73</v>
      </c>
      <c r="C59" s="17"/>
      <c r="D59" t="s">
        <v>235</v>
      </c>
      <c r="E59" s="17" t="s">
        <v>152</v>
      </c>
      <c r="F59" t="s">
        <v>154</v>
      </c>
      <c r="G59">
        <v>108</v>
      </c>
    </row>
    <row r="60" spans="2:7" x14ac:dyDescent="0.55000000000000004">
      <c r="B60" s="18" t="s">
        <v>152</v>
      </c>
      <c r="C60" s="16"/>
      <c r="D60" t="s">
        <v>236</v>
      </c>
      <c r="E60" s="17" t="s">
        <v>152</v>
      </c>
      <c r="F60" t="s">
        <v>155</v>
      </c>
      <c r="G60">
        <v>140</v>
      </c>
    </row>
    <row r="61" spans="2:7" x14ac:dyDescent="0.55000000000000004">
      <c r="B61" s="18" t="s">
        <v>252</v>
      </c>
      <c r="C61" s="16"/>
      <c r="D61" t="s">
        <v>237</v>
      </c>
      <c r="E61" s="17" t="s">
        <v>152</v>
      </c>
      <c r="F61" t="s">
        <v>156</v>
      </c>
      <c r="G61">
        <v>108</v>
      </c>
    </row>
    <row r="62" spans="2:7" x14ac:dyDescent="0.55000000000000004">
      <c r="B62" s="13" t="s">
        <v>63</v>
      </c>
      <c r="C62" s="16"/>
      <c r="D62" t="s">
        <v>238</v>
      </c>
      <c r="E62" s="17" t="s">
        <v>152</v>
      </c>
      <c r="F62" t="s">
        <v>157</v>
      </c>
      <c r="G62">
        <v>162</v>
      </c>
    </row>
    <row r="63" spans="2:7" x14ac:dyDescent="0.55000000000000004">
      <c r="B63" s="13" t="s">
        <v>64</v>
      </c>
      <c r="C63" s="16"/>
      <c r="D63" t="s">
        <v>239</v>
      </c>
      <c r="E63" s="17" t="s">
        <v>152</v>
      </c>
      <c r="F63" t="s">
        <v>158</v>
      </c>
      <c r="G63">
        <v>108</v>
      </c>
    </row>
    <row r="64" spans="2:7" x14ac:dyDescent="0.55000000000000004">
      <c r="B64" s="13" t="s">
        <v>76</v>
      </c>
      <c r="C64" s="16"/>
      <c r="D64" t="s">
        <v>240</v>
      </c>
      <c r="E64" s="17" t="s">
        <v>152</v>
      </c>
      <c r="F64" t="s">
        <v>159</v>
      </c>
      <c r="G64">
        <v>108</v>
      </c>
    </row>
    <row r="65" spans="2:7" x14ac:dyDescent="0.55000000000000004">
      <c r="B65" s="13" t="s">
        <v>65</v>
      </c>
      <c r="C65" s="16"/>
      <c r="D65" t="s">
        <v>241</v>
      </c>
      <c r="E65" s="17" t="s">
        <v>152</v>
      </c>
      <c r="F65" t="s">
        <v>160</v>
      </c>
      <c r="G65">
        <v>108</v>
      </c>
    </row>
    <row r="66" spans="2:7" x14ac:dyDescent="0.55000000000000004">
      <c r="B66" s="13" t="s">
        <v>67</v>
      </c>
      <c r="C66" s="16"/>
      <c r="D66" t="s">
        <v>242</v>
      </c>
      <c r="E66" s="17" t="s">
        <v>152</v>
      </c>
      <c r="F66" t="s">
        <v>161</v>
      </c>
      <c r="G66">
        <v>108</v>
      </c>
    </row>
    <row r="67" spans="2:7" x14ac:dyDescent="0.55000000000000004">
      <c r="B67" s="13" t="s">
        <v>66</v>
      </c>
      <c r="C67" s="16"/>
      <c r="D67" t="s">
        <v>243</v>
      </c>
      <c r="E67" s="17" t="s">
        <v>152</v>
      </c>
      <c r="F67" t="s">
        <v>162</v>
      </c>
      <c r="G67">
        <v>162</v>
      </c>
    </row>
    <row r="68" spans="2:7" x14ac:dyDescent="0.55000000000000004">
      <c r="B68" s="13" t="s">
        <v>72</v>
      </c>
      <c r="C68" s="16"/>
      <c r="D68" t="s">
        <v>244</v>
      </c>
      <c r="E68" s="17" t="s">
        <v>152</v>
      </c>
      <c r="F68" t="s">
        <v>163</v>
      </c>
      <c r="G68">
        <v>162</v>
      </c>
    </row>
    <row r="69" spans="2:7" x14ac:dyDescent="0.55000000000000004">
      <c r="B69" s="13" t="s">
        <v>68</v>
      </c>
      <c r="C69" s="16"/>
      <c r="D69" t="s">
        <v>245</v>
      </c>
      <c r="E69" s="17" t="s">
        <v>152</v>
      </c>
      <c r="F69" t="s">
        <v>164</v>
      </c>
      <c r="G69">
        <v>140</v>
      </c>
    </row>
    <row r="70" spans="2:7" x14ac:dyDescent="0.55000000000000004">
      <c r="B70" s="13" t="s">
        <v>69</v>
      </c>
      <c r="C70" s="16"/>
      <c r="D70" t="s">
        <v>246</v>
      </c>
      <c r="E70" s="17" t="s">
        <v>152</v>
      </c>
      <c r="F70" t="s">
        <v>165</v>
      </c>
      <c r="G70">
        <v>162</v>
      </c>
    </row>
    <row r="71" spans="2:7" x14ac:dyDescent="0.55000000000000004">
      <c r="B71" s="13" t="s">
        <v>75</v>
      </c>
      <c r="D71" t="s">
        <v>247</v>
      </c>
      <c r="E71" s="17" t="s">
        <v>152</v>
      </c>
      <c r="F71" t="s">
        <v>166</v>
      </c>
      <c r="G71">
        <v>140</v>
      </c>
    </row>
    <row r="72" spans="2:7" x14ac:dyDescent="0.55000000000000004">
      <c r="B72" s="14" t="s">
        <v>70</v>
      </c>
      <c r="D72" t="s">
        <v>248</v>
      </c>
      <c r="E72" s="17" t="s">
        <v>152</v>
      </c>
      <c r="F72" t="s">
        <v>167</v>
      </c>
      <c r="G72">
        <v>162</v>
      </c>
    </row>
    <row r="73" spans="2:7" x14ac:dyDescent="0.55000000000000004">
      <c r="D73" t="s">
        <v>178</v>
      </c>
      <c r="E73" t="s">
        <v>99</v>
      </c>
      <c r="F73" t="s">
        <v>100</v>
      </c>
      <c r="G73" s="21">
        <v>1000</v>
      </c>
    </row>
    <row r="74" spans="2:7" x14ac:dyDescent="0.55000000000000004">
      <c r="D74" t="s">
        <v>179</v>
      </c>
      <c r="E74" t="s">
        <v>99</v>
      </c>
      <c r="F74" t="s">
        <v>101</v>
      </c>
      <c r="G74" s="21">
        <v>1000</v>
      </c>
    </row>
    <row r="75" spans="2:7" x14ac:dyDescent="0.55000000000000004">
      <c r="D75" t="s">
        <v>180</v>
      </c>
      <c r="E75" t="s">
        <v>99</v>
      </c>
      <c r="F75" t="s">
        <v>102</v>
      </c>
      <c r="G75" s="21">
        <v>1500</v>
      </c>
    </row>
    <row r="76" spans="2:7" x14ac:dyDescent="0.55000000000000004">
      <c r="D76" t="s">
        <v>181</v>
      </c>
      <c r="E76" t="s">
        <v>99</v>
      </c>
      <c r="F76" t="s">
        <v>103</v>
      </c>
      <c r="G76" s="21">
        <v>1500</v>
      </c>
    </row>
    <row r="77" spans="2:7" x14ac:dyDescent="0.55000000000000004">
      <c r="D77" t="s">
        <v>182</v>
      </c>
      <c r="E77" t="s">
        <v>99</v>
      </c>
      <c r="F77" t="s">
        <v>104</v>
      </c>
      <c r="G77" s="21">
        <v>2000</v>
      </c>
    </row>
    <row r="78" spans="2:7" x14ac:dyDescent="0.55000000000000004">
      <c r="D78" t="s">
        <v>183</v>
      </c>
      <c r="E78" t="s">
        <v>99</v>
      </c>
      <c r="F78" t="s">
        <v>105</v>
      </c>
      <c r="G78" s="21">
        <v>2000</v>
      </c>
    </row>
    <row r="79" spans="2:7" x14ac:dyDescent="0.55000000000000004">
      <c r="D79" t="s">
        <v>184</v>
      </c>
      <c r="E79" t="s">
        <v>99</v>
      </c>
      <c r="F79" t="s">
        <v>106</v>
      </c>
      <c r="G79" s="21">
        <v>3000</v>
      </c>
    </row>
    <row r="80" spans="2:7" x14ac:dyDescent="0.55000000000000004">
      <c r="D80" t="s">
        <v>185</v>
      </c>
      <c r="E80" t="s">
        <v>75</v>
      </c>
      <c r="F80" t="s">
        <v>87</v>
      </c>
      <c r="G80" s="21">
        <v>1000</v>
      </c>
    </row>
    <row r="81" spans="4:7" x14ac:dyDescent="0.55000000000000004">
      <c r="D81" t="s">
        <v>186</v>
      </c>
      <c r="E81" t="s">
        <v>75</v>
      </c>
      <c r="F81" t="s">
        <v>88</v>
      </c>
      <c r="G81" s="21">
        <v>1500</v>
      </c>
    </row>
    <row r="82" spans="4:7" x14ac:dyDescent="0.55000000000000004">
      <c r="D82" t="s">
        <v>187</v>
      </c>
      <c r="E82" t="s">
        <v>75</v>
      </c>
      <c r="F82" t="s">
        <v>89</v>
      </c>
      <c r="G82" s="21">
        <v>2000</v>
      </c>
    </row>
    <row r="83" spans="4:7" x14ac:dyDescent="0.55000000000000004">
      <c r="D83" t="s">
        <v>188</v>
      </c>
      <c r="E83" t="s">
        <v>75</v>
      </c>
      <c r="F83" t="s">
        <v>284</v>
      </c>
      <c r="G83" s="21">
        <v>3000</v>
      </c>
    </row>
    <row r="84" spans="4:7" x14ac:dyDescent="0.55000000000000004">
      <c r="D84" t="s">
        <v>189</v>
      </c>
      <c r="E84" t="s">
        <v>75</v>
      </c>
      <c r="F84" t="s">
        <v>86</v>
      </c>
      <c r="G84" s="21">
        <v>1200</v>
      </c>
    </row>
    <row r="85" spans="4:7" x14ac:dyDescent="0.55000000000000004">
      <c r="D85" t="s">
        <v>199</v>
      </c>
      <c r="E85" t="s">
        <v>110</v>
      </c>
      <c r="F85" t="s">
        <v>111</v>
      </c>
      <c r="G85" s="21">
        <v>1800</v>
      </c>
    </row>
    <row r="86" spans="4:7" x14ac:dyDescent="0.55000000000000004">
      <c r="D86" t="s">
        <v>200</v>
      </c>
      <c r="E86" t="s">
        <v>110</v>
      </c>
      <c r="F86" t="s">
        <v>112</v>
      </c>
      <c r="G86" s="21">
        <v>1800</v>
      </c>
    </row>
    <row r="87" spans="4:7" x14ac:dyDescent="0.55000000000000004">
      <c r="D87" t="s">
        <v>201</v>
      </c>
      <c r="E87" t="s">
        <v>110</v>
      </c>
      <c r="F87" t="s">
        <v>113</v>
      </c>
      <c r="G87" s="21">
        <v>2500</v>
      </c>
    </row>
    <row r="88" spans="4:7" x14ac:dyDescent="0.55000000000000004">
      <c r="D88" t="s">
        <v>202</v>
      </c>
      <c r="E88" t="s">
        <v>110</v>
      </c>
      <c r="F88" t="s">
        <v>114</v>
      </c>
      <c r="G88" s="21">
        <v>1500</v>
      </c>
    </row>
    <row r="89" spans="4:7" x14ac:dyDescent="0.55000000000000004">
      <c r="D89" t="s">
        <v>285</v>
      </c>
      <c r="E89" s="17" t="s">
        <v>110</v>
      </c>
      <c r="F89" s="17" t="s">
        <v>286</v>
      </c>
      <c r="G89" s="57">
        <v>9000</v>
      </c>
    </row>
    <row r="90" spans="4:7" x14ac:dyDescent="0.55000000000000004">
      <c r="D90" t="s">
        <v>287</v>
      </c>
      <c r="E90" s="17" t="s">
        <v>110</v>
      </c>
      <c r="F90" s="17" t="s">
        <v>292</v>
      </c>
      <c r="G90" s="57">
        <v>10000</v>
      </c>
    </row>
    <row r="91" spans="4:7" x14ac:dyDescent="0.55000000000000004">
      <c r="D91" t="s">
        <v>288</v>
      </c>
      <c r="E91" s="17" t="s">
        <v>110</v>
      </c>
      <c r="F91" s="17" t="s">
        <v>293</v>
      </c>
      <c r="G91" s="57">
        <v>5000</v>
      </c>
    </row>
    <row r="92" spans="4:7" x14ac:dyDescent="0.55000000000000004">
      <c r="D92" t="s">
        <v>289</v>
      </c>
      <c r="E92" s="17" t="s">
        <v>110</v>
      </c>
      <c r="F92" s="17" t="s">
        <v>294</v>
      </c>
      <c r="G92" s="57">
        <v>3500</v>
      </c>
    </row>
    <row r="93" spans="4:7" x14ac:dyDescent="0.55000000000000004">
      <c r="D93" t="s">
        <v>290</v>
      </c>
      <c r="E93" s="17" t="s">
        <v>110</v>
      </c>
      <c r="F93" s="17" t="s">
        <v>295</v>
      </c>
      <c r="G93" s="58">
        <v>660</v>
      </c>
    </row>
    <row r="94" spans="4:7" x14ac:dyDescent="0.55000000000000004">
      <c r="D94" t="s">
        <v>291</v>
      </c>
      <c r="E94" s="17" t="s">
        <v>110</v>
      </c>
      <c r="F94" s="17" t="s">
        <v>296</v>
      </c>
      <c r="G94" s="58">
        <v>400</v>
      </c>
    </row>
    <row r="95" spans="4:7" x14ac:dyDescent="0.55000000000000004">
      <c r="D95" t="s">
        <v>297</v>
      </c>
      <c r="E95" s="17" t="s">
        <v>110</v>
      </c>
      <c r="F95" s="17" t="s">
        <v>298</v>
      </c>
      <c r="G95" s="57">
        <v>300</v>
      </c>
    </row>
    <row r="96" spans="4:7" x14ac:dyDescent="0.55000000000000004">
      <c r="D96" t="s">
        <v>172</v>
      </c>
      <c r="E96" t="s">
        <v>82</v>
      </c>
      <c r="F96" t="s">
        <v>83</v>
      </c>
      <c r="G96" s="21">
        <v>1000</v>
      </c>
    </row>
    <row r="97" spans="4:7" x14ac:dyDescent="0.55000000000000004">
      <c r="D97" t="s">
        <v>173</v>
      </c>
      <c r="E97" t="s">
        <v>82</v>
      </c>
      <c r="F97" t="s">
        <v>84</v>
      </c>
      <c r="G97" s="21">
        <v>1500</v>
      </c>
    </row>
    <row r="98" spans="4:7" x14ac:dyDescent="0.55000000000000004">
      <c r="D98" t="s">
        <v>174</v>
      </c>
      <c r="E98" t="s">
        <v>82</v>
      </c>
      <c r="F98" t="s">
        <v>85</v>
      </c>
      <c r="G98" s="21">
        <v>1000</v>
      </c>
    </row>
    <row r="99" spans="4:7" x14ac:dyDescent="0.55000000000000004">
      <c r="D99" t="s">
        <v>175</v>
      </c>
      <c r="E99" t="s">
        <v>82</v>
      </c>
      <c r="F99" t="s">
        <v>113</v>
      </c>
      <c r="G99" s="21">
        <v>1500</v>
      </c>
    </row>
    <row r="100" spans="4:7" x14ac:dyDescent="0.55000000000000004">
      <c r="D100" t="s">
        <v>176</v>
      </c>
      <c r="E100" t="s">
        <v>82</v>
      </c>
      <c r="F100" t="s">
        <v>86</v>
      </c>
      <c r="G100" s="21">
        <v>2000</v>
      </c>
    </row>
    <row r="101" spans="4:7" x14ac:dyDescent="0.55000000000000004">
      <c r="D101" t="s">
        <v>177</v>
      </c>
      <c r="E101" t="s">
        <v>82</v>
      </c>
      <c r="F101" t="s">
        <v>79</v>
      </c>
      <c r="G101" s="21">
        <v>3000</v>
      </c>
    </row>
    <row r="102" spans="4:7" x14ac:dyDescent="0.55000000000000004">
      <c r="D102" t="s">
        <v>168</v>
      </c>
      <c r="E102" t="s">
        <v>61</v>
      </c>
      <c r="F102" t="s">
        <v>78</v>
      </c>
      <c r="G102" s="21">
        <v>1000</v>
      </c>
    </row>
    <row r="103" spans="4:7" x14ac:dyDescent="0.55000000000000004">
      <c r="D103" t="s">
        <v>169</v>
      </c>
      <c r="E103" t="s">
        <v>61</v>
      </c>
      <c r="F103" t="s">
        <v>79</v>
      </c>
      <c r="G103" s="21">
        <v>3000</v>
      </c>
    </row>
    <row r="104" spans="4:7" x14ac:dyDescent="0.55000000000000004">
      <c r="D104" t="s">
        <v>170</v>
      </c>
      <c r="E104" t="s">
        <v>61</v>
      </c>
      <c r="F104" t="s">
        <v>80</v>
      </c>
      <c r="G104" s="21">
        <v>2000</v>
      </c>
    </row>
    <row r="105" spans="4:7" x14ac:dyDescent="0.55000000000000004">
      <c r="D105" t="s">
        <v>171</v>
      </c>
      <c r="E105" t="s">
        <v>61</v>
      </c>
      <c r="F105" t="s">
        <v>81</v>
      </c>
      <c r="G105" s="21">
        <v>1500</v>
      </c>
    </row>
    <row r="106" spans="4:7" x14ac:dyDescent="0.55000000000000004">
      <c r="D106" t="s">
        <v>192</v>
      </c>
      <c r="E106" t="s">
        <v>93</v>
      </c>
      <c r="F106" t="s">
        <v>94</v>
      </c>
      <c r="G106" s="21">
        <v>3000</v>
      </c>
    </row>
    <row r="107" spans="4:7" x14ac:dyDescent="0.55000000000000004">
      <c r="D107" t="s">
        <v>193</v>
      </c>
      <c r="E107" t="s">
        <v>93</v>
      </c>
      <c r="F107" t="s">
        <v>95</v>
      </c>
      <c r="G107" s="21">
        <v>2000</v>
      </c>
    </row>
    <row r="108" spans="4:7" x14ac:dyDescent="0.55000000000000004">
      <c r="D108" t="s">
        <v>194</v>
      </c>
      <c r="E108" t="s">
        <v>93</v>
      </c>
      <c r="F108" t="s">
        <v>96</v>
      </c>
      <c r="G108" s="21">
        <v>1500</v>
      </c>
    </row>
    <row r="109" spans="4:7" x14ac:dyDescent="0.55000000000000004">
      <c r="D109" t="s">
        <v>195</v>
      </c>
      <c r="E109" t="s">
        <v>93</v>
      </c>
      <c r="F109" t="s">
        <v>97</v>
      </c>
      <c r="G109" s="21">
        <v>1000</v>
      </c>
    </row>
    <row r="110" spans="4:7" x14ac:dyDescent="0.55000000000000004">
      <c r="D110" t="s">
        <v>210</v>
      </c>
      <c r="E110" t="s">
        <v>122</v>
      </c>
      <c r="F110" t="s">
        <v>123</v>
      </c>
      <c r="G110" s="21">
        <v>3000</v>
      </c>
    </row>
    <row r="111" spans="4:7" x14ac:dyDescent="0.55000000000000004">
      <c r="D111" t="s">
        <v>197</v>
      </c>
      <c r="E111" t="s">
        <v>107</v>
      </c>
      <c r="F111" t="s">
        <v>108</v>
      </c>
      <c r="G111" s="21">
        <v>1500</v>
      </c>
    </row>
    <row r="112" spans="4:7" x14ac:dyDescent="0.55000000000000004">
      <c r="D112" t="s">
        <v>198</v>
      </c>
      <c r="E112" t="s">
        <v>107</v>
      </c>
      <c r="F112" t="s">
        <v>109</v>
      </c>
      <c r="G112" s="21">
        <v>2000</v>
      </c>
    </row>
    <row r="113" spans="4:7" x14ac:dyDescent="0.55000000000000004">
      <c r="D113" t="s">
        <v>203</v>
      </c>
      <c r="E113" t="s">
        <v>60</v>
      </c>
      <c r="F113" t="s">
        <v>115</v>
      </c>
      <c r="G113" s="21">
        <v>1000</v>
      </c>
    </row>
    <row r="114" spans="4:7" x14ac:dyDescent="0.55000000000000004">
      <c r="D114" t="s">
        <v>204</v>
      </c>
      <c r="E114" t="s">
        <v>60</v>
      </c>
      <c r="F114" t="s">
        <v>116</v>
      </c>
      <c r="G114" s="21">
        <v>1500</v>
      </c>
    </row>
    <row r="115" spans="4:7" x14ac:dyDescent="0.55000000000000004">
      <c r="D115" t="s">
        <v>218</v>
      </c>
      <c r="E115" s="16" t="s">
        <v>74</v>
      </c>
      <c r="F115" t="s">
        <v>134</v>
      </c>
      <c r="G115">
        <v>555</v>
      </c>
    </row>
    <row r="116" spans="4:7" x14ac:dyDescent="0.55000000000000004">
      <c r="D116" t="s">
        <v>219</v>
      </c>
      <c r="E116" s="16" t="s">
        <v>74</v>
      </c>
      <c r="F116" t="s">
        <v>135</v>
      </c>
      <c r="G116">
        <v>435</v>
      </c>
    </row>
    <row r="117" spans="4:7" x14ac:dyDescent="0.55000000000000004">
      <c r="D117" t="s">
        <v>220</v>
      </c>
      <c r="E117" s="16" t="s">
        <v>74</v>
      </c>
      <c r="F117" t="s">
        <v>136</v>
      </c>
      <c r="G117">
        <v>335</v>
      </c>
    </row>
    <row r="118" spans="4:7" x14ac:dyDescent="0.55000000000000004">
      <c r="D118" t="s">
        <v>221</v>
      </c>
      <c r="E118" s="16" t="s">
        <v>74</v>
      </c>
      <c r="F118" t="s">
        <v>137</v>
      </c>
      <c r="G118">
        <v>390</v>
      </c>
    </row>
    <row r="119" spans="4:7" x14ac:dyDescent="0.55000000000000004">
      <c r="D119" t="s">
        <v>216</v>
      </c>
      <c r="E119" s="17" t="s">
        <v>131</v>
      </c>
      <c r="F119" t="s">
        <v>132</v>
      </c>
      <c r="G119" s="21">
        <v>1000</v>
      </c>
    </row>
    <row r="120" spans="4:7" x14ac:dyDescent="0.55000000000000004">
      <c r="D120" t="s">
        <v>217</v>
      </c>
      <c r="E120" s="17" t="s">
        <v>131</v>
      </c>
      <c r="F120" t="s">
        <v>133</v>
      </c>
      <c r="G120" s="21">
        <v>3000</v>
      </c>
    </row>
    <row r="121" spans="4:7" x14ac:dyDescent="0.55000000000000004">
      <c r="D121" t="s">
        <v>190</v>
      </c>
      <c r="E121" t="s">
        <v>90</v>
      </c>
      <c r="F121" t="s">
        <v>91</v>
      </c>
      <c r="G121" s="21">
        <v>1000</v>
      </c>
    </row>
    <row r="122" spans="4:7" x14ac:dyDescent="0.55000000000000004">
      <c r="D122" t="s">
        <v>191</v>
      </c>
      <c r="E122" t="s">
        <v>90</v>
      </c>
      <c r="F122" t="s">
        <v>92</v>
      </c>
      <c r="G122" s="21">
        <v>1000</v>
      </c>
    </row>
    <row r="123" spans="4:7" x14ac:dyDescent="0.55000000000000004">
      <c r="D123" t="s">
        <v>231</v>
      </c>
      <c r="E123" s="17" t="s">
        <v>148</v>
      </c>
      <c r="F123" t="s">
        <v>149</v>
      </c>
      <c r="G123">
        <v>770</v>
      </c>
    </row>
    <row r="124" spans="4:7" x14ac:dyDescent="0.55000000000000004">
      <c r="D124" t="s">
        <v>232</v>
      </c>
      <c r="E124" s="17" t="s">
        <v>148</v>
      </c>
      <c r="F124" t="s">
        <v>150</v>
      </c>
      <c r="G124">
        <v>480</v>
      </c>
    </row>
    <row r="125" spans="4:7" x14ac:dyDescent="0.55000000000000004">
      <c r="D125" t="s">
        <v>233</v>
      </c>
      <c r="E125" s="17" t="s">
        <v>148</v>
      </c>
      <c r="F125" t="s">
        <v>151</v>
      </c>
      <c r="G125">
        <v>540</v>
      </c>
    </row>
    <row r="126" spans="4:7" x14ac:dyDescent="0.55000000000000004">
      <c r="D126" t="s">
        <v>196</v>
      </c>
      <c r="E126" t="s">
        <v>63</v>
      </c>
      <c r="F126" t="s">
        <v>98</v>
      </c>
      <c r="G126" s="21">
        <v>1000</v>
      </c>
    </row>
    <row r="127" spans="4:7" x14ac:dyDescent="0.55000000000000004">
      <c r="D127" t="s">
        <v>205</v>
      </c>
      <c r="E127" s="16" t="s">
        <v>66</v>
      </c>
      <c r="F127" t="s">
        <v>117</v>
      </c>
      <c r="G127" s="21">
        <v>1500</v>
      </c>
    </row>
    <row r="128" spans="4:7" x14ac:dyDescent="0.55000000000000004">
      <c r="D128" t="s">
        <v>206</v>
      </c>
      <c r="E128" s="16" t="s">
        <v>66</v>
      </c>
      <c r="F128" t="s">
        <v>118</v>
      </c>
      <c r="G128">
        <v>850</v>
      </c>
    </row>
    <row r="129" spans="4:7" x14ac:dyDescent="0.55000000000000004">
      <c r="D129" t="s">
        <v>207</v>
      </c>
      <c r="E129" s="16" t="s">
        <v>66</v>
      </c>
      <c r="F129" t="s">
        <v>119</v>
      </c>
      <c r="G129">
        <v>700</v>
      </c>
    </row>
    <row r="130" spans="4:7" x14ac:dyDescent="0.55000000000000004">
      <c r="D130" t="s">
        <v>208</v>
      </c>
      <c r="E130" s="16" t="s">
        <v>66</v>
      </c>
      <c r="F130" t="s">
        <v>120</v>
      </c>
      <c r="G130" s="21">
        <v>1200</v>
      </c>
    </row>
    <row r="131" spans="4:7" x14ac:dyDescent="0.55000000000000004">
      <c r="D131" t="s">
        <v>209</v>
      </c>
      <c r="E131" s="16" t="s">
        <v>66</v>
      </c>
      <c r="F131" t="s">
        <v>121</v>
      </c>
      <c r="G131">
        <v>700</v>
      </c>
    </row>
    <row r="132" spans="4:7" x14ac:dyDescent="0.55000000000000004">
      <c r="D132" t="s">
        <v>211</v>
      </c>
      <c r="E132" s="17" t="s">
        <v>124</v>
      </c>
      <c r="F132" t="s">
        <v>125</v>
      </c>
      <c r="G132">
        <v>800</v>
      </c>
    </row>
    <row r="133" spans="4:7" x14ac:dyDescent="0.55000000000000004">
      <c r="D133" t="s">
        <v>212</v>
      </c>
      <c r="E133" s="17" t="s">
        <v>124</v>
      </c>
      <c r="F133" t="s">
        <v>126</v>
      </c>
      <c r="G133">
        <v>900</v>
      </c>
    </row>
    <row r="134" spans="4:7" x14ac:dyDescent="0.55000000000000004">
      <c r="D134" t="s">
        <v>213</v>
      </c>
      <c r="E134" s="17" t="s">
        <v>127</v>
      </c>
      <c r="F134" t="s">
        <v>128</v>
      </c>
      <c r="G134">
        <v>800</v>
      </c>
    </row>
    <row r="135" spans="4:7" x14ac:dyDescent="0.55000000000000004">
      <c r="D135" t="s">
        <v>214</v>
      </c>
      <c r="E135" s="17" t="s">
        <v>127</v>
      </c>
      <c r="F135" t="s">
        <v>129</v>
      </c>
      <c r="G135">
        <v>800</v>
      </c>
    </row>
    <row r="136" spans="4:7" x14ac:dyDescent="0.55000000000000004">
      <c r="D136" t="s">
        <v>215</v>
      </c>
      <c r="E136" s="17" t="s">
        <v>127</v>
      </c>
      <c r="F136" t="s">
        <v>130</v>
      </c>
      <c r="G136">
        <v>800</v>
      </c>
    </row>
    <row r="137" spans="4:7" x14ac:dyDescent="0.55000000000000004">
      <c r="D137" t="s">
        <v>222</v>
      </c>
      <c r="E137" s="17" t="s">
        <v>138</v>
      </c>
      <c r="F137" t="s">
        <v>139</v>
      </c>
      <c r="G137" s="21">
        <v>2000</v>
      </c>
    </row>
    <row r="138" spans="4:7" x14ac:dyDescent="0.55000000000000004">
      <c r="D138" t="s">
        <v>223</v>
      </c>
      <c r="E138" s="17" t="s">
        <v>138</v>
      </c>
      <c r="F138" t="s">
        <v>140</v>
      </c>
      <c r="G138" s="21">
        <v>2000</v>
      </c>
    </row>
    <row r="139" spans="4:7" x14ac:dyDescent="0.55000000000000004">
      <c r="D139" t="s">
        <v>224</v>
      </c>
      <c r="E139" s="17" t="s">
        <v>138</v>
      </c>
      <c r="F139" t="s">
        <v>141</v>
      </c>
      <c r="G139" s="21">
        <v>2500</v>
      </c>
    </row>
    <row r="140" spans="4:7" x14ac:dyDescent="0.55000000000000004">
      <c r="D140" t="s">
        <v>225</v>
      </c>
      <c r="E140" s="17" t="s">
        <v>138</v>
      </c>
      <c r="F140" t="s">
        <v>142</v>
      </c>
      <c r="G140" s="21">
        <v>3000</v>
      </c>
    </row>
    <row r="141" spans="4:7" x14ac:dyDescent="0.55000000000000004">
      <c r="D141" t="s">
        <v>226</v>
      </c>
      <c r="E141" s="17" t="s">
        <v>138</v>
      </c>
      <c r="F141" t="s">
        <v>143</v>
      </c>
      <c r="G141">
        <v>330</v>
      </c>
    </row>
    <row r="142" spans="4:7" x14ac:dyDescent="0.55000000000000004">
      <c r="D142" t="s">
        <v>227</v>
      </c>
      <c r="E142" s="17" t="s">
        <v>138</v>
      </c>
      <c r="F142" t="s">
        <v>144</v>
      </c>
      <c r="G142">
        <v>440</v>
      </c>
    </row>
    <row r="143" spans="4:7" x14ac:dyDescent="0.55000000000000004">
      <c r="D143" t="s">
        <v>228</v>
      </c>
      <c r="E143" s="17" t="s">
        <v>138</v>
      </c>
      <c r="F143" t="s">
        <v>145</v>
      </c>
      <c r="G143">
        <v>440</v>
      </c>
    </row>
    <row r="144" spans="4:7" x14ac:dyDescent="0.55000000000000004">
      <c r="D144" t="s">
        <v>229</v>
      </c>
      <c r="E144" s="17" t="s">
        <v>138</v>
      </c>
      <c r="F144" t="s">
        <v>146</v>
      </c>
      <c r="G144">
        <v>330</v>
      </c>
    </row>
    <row r="145" spans="4:7" x14ac:dyDescent="0.55000000000000004">
      <c r="D145" t="s">
        <v>230</v>
      </c>
      <c r="E145" s="17" t="s">
        <v>138</v>
      </c>
      <c r="F145" t="s">
        <v>147</v>
      </c>
      <c r="G145">
        <v>220</v>
      </c>
    </row>
    <row r="149" spans="4:7" x14ac:dyDescent="0.55000000000000004">
      <c r="E149" s="17"/>
      <c r="G149" s="21"/>
    </row>
    <row r="150" spans="4:7" x14ac:dyDescent="0.55000000000000004">
      <c r="E150" s="17"/>
      <c r="G150" s="21"/>
    </row>
  </sheetData>
  <sheetProtection algorithmName="SHA-512" hashValue="rxVWk7TqU3+uPmOh0g9CIttCwrenwoXIUvqx68v9LpW3egBhqX4gGCjUZsIPiAd90kZY6n4ITVFWjazhreOVkg==" saltValue="Gxm4kLoI/42HXXrqozeb2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催事利用1日目</vt:lpstr>
      <vt:lpstr>催事利用2日目</vt:lpstr>
      <vt:lpstr>催事利用3日目</vt:lpstr>
      <vt:lpstr>催事利用4日目</vt:lpstr>
      <vt:lpstr>催事利用5日目</vt:lpstr>
      <vt:lpstr>Sheet1</vt:lpstr>
      <vt:lpstr>催事利用1日目!Print_Area</vt:lpstr>
      <vt:lpstr>催事利用2日目!Print_Area</vt:lpstr>
      <vt:lpstr>催事利用3日目!Print_Area</vt:lpstr>
      <vt:lpstr>催事利用4日目!Print_Area</vt:lpstr>
      <vt:lpstr>催事利用5日目!Print_Area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Seiichiro Uchino</dc:creator>
  <cp:lastModifiedBy>Seiichiro Uchino</cp:lastModifiedBy>
  <cp:lastPrinted>2021-10-18T02:43:27Z</cp:lastPrinted>
  <dcterms:created xsi:type="dcterms:W3CDTF">2021-07-14T09:08:34Z</dcterms:created>
  <dcterms:modified xsi:type="dcterms:W3CDTF">2021-10-18T04:25:57Z</dcterms:modified>
</cp:coreProperties>
</file>